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Grafw\Documents\AAFC\Breeding Program\Objective Description Form\2026 Form\"/>
    </mc:Choice>
  </mc:AlternateContent>
  <xr:revisionPtr revIDLastSave="0" documentId="13_ncr:1_{F73A643D-962D-4B00-B0FF-D411A94B6D07}" xr6:coauthVersionLast="47" xr6:coauthVersionMax="47" xr10:uidLastSave="{00000000-0000-0000-0000-000000000000}"/>
  <bookViews>
    <workbookView xWindow="-120" yWindow="-120" windowWidth="29040" windowHeight="15720" tabRatio="707" xr2:uid="{C2E2FE10-F532-4461-9551-63E9FE7E1D39}"/>
  </bookViews>
  <sheets>
    <sheet name="Wheat Description 29-APRIL-2026" sheetId="3" r:id="rId1"/>
    <sheet name="List of ALL CHARACTERISTICS" sheetId="16" r:id="rId2"/>
    <sheet name="Measurements Yr1" sheetId="10" r:id="rId3"/>
    <sheet name="Measurements Yr2" sheetId="17" r:id="rId4"/>
    <sheet name="Measurements EXTRA" sheetId="18" r:id="rId5"/>
    <sheet name="APPENDIX" sheetId="6" r:id="rId6"/>
    <sheet name="Growth Stages" sheetId="14" r:id="rId7"/>
  </sheets>
  <externalReferences>
    <externalReference r:id="rId8"/>
  </externalReferences>
  <definedNames>
    <definedName name="a">#REF!</definedName>
    <definedName name="BLOC">#N/A</definedName>
    <definedName name="ENTRY">#N/A</definedName>
    <definedName name="NAME">#N/A</definedName>
    <definedName name="PEDIGREE">#N/A</definedName>
    <definedName name="PLOT">#N/A</definedName>
    <definedName name="_xlnm.Print_Area" localSheetId="5">APPENDIX!$A$1:$D$370</definedName>
    <definedName name="_xlnm.Print_Area" localSheetId="6">'Growth Stages'!$A$1:$K$79</definedName>
    <definedName name="_xlnm.Print_Area" localSheetId="1">'List of ALL CHARACTERISTICS'!$A$1:$D$89</definedName>
    <definedName name="_xlnm.Print_Area" localSheetId="4">'Measurements EXTRA'!$A$1:$K$272</definedName>
    <definedName name="_xlnm.Print_Area" localSheetId="2">'Measurements Yr1'!$A$1:$K$272</definedName>
    <definedName name="_xlnm.Print_Area" localSheetId="3">'Measurements Yr2'!$A$1:$K$272</definedName>
    <definedName name="_xlnm.Print_Area" localSheetId="0">'Wheat Description 29-APRIL-2026'!$A$1:$M$801</definedName>
    <definedName name="_xlnm.Print_Titles" localSheetId="5">APPENDIX!$1:$2</definedName>
    <definedName name="_xlnm.Print_Titles" localSheetId="1">'List of ALL CHARACTERISTICS'!$1:$3</definedName>
    <definedName name="_xlnm.Print_Titles" localSheetId="4">'Measurements EXTRA'!$1:$2</definedName>
    <definedName name="_xlnm.Print_Titles" localSheetId="2">'Measurements Yr1'!$1:$2</definedName>
    <definedName name="_xlnm.Print_Titles" localSheetId="3">'Measurements Yr2'!$1:$2</definedName>
    <definedName name="_xlnm.Print_Titles" localSheetId="0">'Wheat Description 29-APRIL-2026'!$1:$9</definedName>
    <definedName name="SORT_NAME">#N/A</definedName>
    <definedName name="SOURCE">#N/A</definedName>
    <definedName name="startDates">[1]Formulas!$C$30:$C$55</definedName>
    <definedName name="WeekDay">{1,2,3,4,5,6,7}</definedName>
    <definedName name="WeekNo">{1;2;3;4;5;6}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2" i="18" l="1"/>
  <c r="K271" i="18"/>
  <c r="K270" i="18"/>
  <c r="K269" i="18"/>
  <c r="K268" i="18"/>
  <c r="K267" i="18"/>
  <c r="K266" i="18"/>
  <c r="K265" i="18"/>
  <c r="K264" i="18"/>
  <c r="K262" i="18"/>
  <c r="K261" i="18"/>
  <c r="K260" i="18"/>
  <c r="K259" i="18"/>
  <c r="K258" i="18"/>
  <c r="K257" i="18"/>
  <c r="K256" i="18"/>
  <c r="K255" i="18"/>
  <c r="K254" i="18"/>
  <c r="K252" i="18"/>
  <c r="J252" i="18"/>
  <c r="I252" i="18"/>
  <c r="H252" i="18"/>
  <c r="G252" i="18"/>
  <c r="F252" i="18"/>
  <c r="K251" i="18"/>
  <c r="J251" i="18"/>
  <c r="I251" i="18"/>
  <c r="H251" i="18"/>
  <c r="G251" i="18"/>
  <c r="F251" i="18"/>
  <c r="K250" i="18"/>
  <c r="J250" i="18"/>
  <c r="I250" i="18"/>
  <c r="H250" i="18"/>
  <c r="G250" i="18"/>
  <c r="F250" i="18"/>
  <c r="K249" i="18"/>
  <c r="J249" i="18"/>
  <c r="I249" i="18"/>
  <c r="H249" i="18"/>
  <c r="G249" i="18"/>
  <c r="F249" i="18"/>
  <c r="K248" i="18"/>
  <c r="J248" i="18"/>
  <c r="I248" i="18"/>
  <c r="H248" i="18"/>
  <c r="G248" i="18"/>
  <c r="F248" i="18"/>
  <c r="K247" i="18"/>
  <c r="J247" i="18"/>
  <c r="I247" i="18"/>
  <c r="H247" i="18"/>
  <c r="G247" i="18"/>
  <c r="F247" i="18"/>
  <c r="K246" i="18"/>
  <c r="J246" i="18"/>
  <c r="I246" i="18"/>
  <c r="H246" i="18"/>
  <c r="G246" i="18"/>
  <c r="F246" i="18"/>
  <c r="K245" i="18"/>
  <c r="K244" i="18"/>
  <c r="K243" i="18"/>
  <c r="K242" i="18"/>
  <c r="K241" i="18"/>
  <c r="K240" i="18"/>
  <c r="K239" i="18"/>
  <c r="K238" i="18"/>
  <c r="K237" i="18"/>
  <c r="K235" i="18"/>
  <c r="K234" i="18"/>
  <c r="K233" i="18"/>
  <c r="K232" i="18"/>
  <c r="K231" i="18"/>
  <c r="K230" i="18"/>
  <c r="K229" i="18"/>
  <c r="K228" i="18"/>
  <c r="K227" i="18"/>
  <c r="K225" i="18"/>
  <c r="J225" i="18"/>
  <c r="I225" i="18"/>
  <c r="H225" i="18"/>
  <c r="G225" i="18"/>
  <c r="F225" i="18"/>
  <c r="K224" i="18"/>
  <c r="J224" i="18"/>
  <c r="I224" i="18"/>
  <c r="H224" i="18"/>
  <c r="G224" i="18"/>
  <c r="F224" i="18"/>
  <c r="K223" i="18"/>
  <c r="J223" i="18"/>
  <c r="I223" i="18"/>
  <c r="H223" i="18"/>
  <c r="G223" i="18"/>
  <c r="F223" i="18"/>
  <c r="K222" i="18"/>
  <c r="J222" i="18"/>
  <c r="I222" i="18"/>
  <c r="H222" i="18"/>
  <c r="G222" i="18"/>
  <c r="F222" i="18"/>
  <c r="K221" i="18"/>
  <c r="J221" i="18"/>
  <c r="I221" i="18"/>
  <c r="H221" i="18"/>
  <c r="G221" i="18"/>
  <c r="F221" i="18"/>
  <c r="K220" i="18"/>
  <c r="J220" i="18"/>
  <c r="I220" i="18"/>
  <c r="H220" i="18"/>
  <c r="G220" i="18"/>
  <c r="F220" i="18"/>
  <c r="K219" i="18"/>
  <c r="J219" i="18"/>
  <c r="I219" i="18"/>
  <c r="H219" i="18"/>
  <c r="G219" i="18"/>
  <c r="F219" i="18"/>
  <c r="K218" i="18"/>
  <c r="K217" i="18"/>
  <c r="K216" i="18"/>
  <c r="K215" i="18"/>
  <c r="K214" i="18"/>
  <c r="K213" i="18"/>
  <c r="K212" i="18"/>
  <c r="K211" i="18"/>
  <c r="K210" i="18"/>
  <c r="K208" i="18"/>
  <c r="K207" i="18"/>
  <c r="K206" i="18"/>
  <c r="K205" i="18"/>
  <c r="K204" i="18"/>
  <c r="K203" i="18"/>
  <c r="K202" i="18"/>
  <c r="K201" i="18"/>
  <c r="K200" i="18"/>
  <c r="K198" i="18"/>
  <c r="J198" i="18"/>
  <c r="I198" i="18"/>
  <c r="H198" i="18"/>
  <c r="G198" i="18"/>
  <c r="F198" i="18"/>
  <c r="K197" i="18"/>
  <c r="J197" i="18"/>
  <c r="I197" i="18"/>
  <c r="H197" i="18"/>
  <c r="G197" i="18"/>
  <c r="F197" i="18"/>
  <c r="K196" i="18"/>
  <c r="J196" i="18"/>
  <c r="I196" i="18"/>
  <c r="H196" i="18"/>
  <c r="G196" i="18"/>
  <c r="F196" i="18"/>
  <c r="K195" i="18"/>
  <c r="J195" i="18"/>
  <c r="I195" i="18"/>
  <c r="H195" i="18"/>
  <c r="G195" i="18"/>
  <c r="F195" i="18"/>
  <c r="K194" i="18"/>
  <c r="J194" i="18"/>
  <c r="I194" i="18"/>
  <c r="H194" i="18"/>
  <c r="G194" i="18"/>
  <c r="F194" i="18"/>
  <c r="K193" i="18"/>
  <c r="J193" i="18"/>
  <c r="I193" i="18"/>
  <c r="H193" i="18"/>
  <c r="G193" i="18"/>
  <c r="F193" i="18"/>
  <c r="K192" i="18"/>
  <c r="J192" i="18"/>
  <c r="I192" i="18"/>
  <c r="H192" i="18"/>
  <c r="G192" i="18"/>
  <c r="F192" i="18"/>
  <c r="K191" i="18"/>
  <c r="K190" i="18"/>
  <c r="K189" i="18"/>
  <c r="K188" i="18"/>
  <c r="K187" i="18"/>
  <c r="K186" i="18"/>
  <c r="K185" i="18"/>
  <c r="K184" i="18"/>
  <c r="K183" i="18"/>
  <c r="K181" i="18"/>
  <c r="K180" i="18"/>
  <c r="K179" i="18"/>
  <c r="K178" i="18"/>
  <c r="K177" i="18"/>
  <c r="K176" i="18"/>
  <c r="K175" i="18"/>
  <c r="K174" i="18"/>
  <c r="K173" i="18"/>
  <c r="K171" i="18"/>
  <c r="J171" i="18"/>
  <c r="I171" i="18"/>
  <c r="H171" i="18"/>
  <c r="G171" i="18"/>
  <c r="F171" i="18"/>
  <c r="K170" i="18"/>
  <c r="J170" i="18"/>
  <c r="I170" i="18"/>
  <c r="H170" i="18"/>
  <c r="G170" i="18"/>
  <c r="F170" i="18"/>
  <c r="K169" i="18"/>
  <c r="J169" i="18"/>
  <c r="I169" i="18"/>
  <c r="H169" i="18"/>
  <c r="G169" i="18"/>
  <c r="F169" i="18"/>
  <c r="K168" i="18"/>
  <c r="J168" i="18"/>
  <c r="I168" i="18"/>
  <c r="H168" i="18"/>
  <c r="G168" i="18"/>
  <c r="F168" i="18"/>
  <c r="K167" i="18"/>
  <c r="J167" i="18"/>
  <c r="I167" i="18"/>
  <c r="H167" i="18"/>
  <c r="G167" i="18"/>
  <c r="F167" i="18"/>
  <c r="K166" i="18"/>
  <c r="J166" i="18"/>
  <c r="I166" i="18"/>
  <c r="H166" i="18"/>
  <c r="G166" i="18"/>
  <c r="F166" i="18"/>
  <c r="K165" i="18"/>
  <c r="J165" i="18"/>
  <c r="I165" i="18"/>
  <c r="H165" i="18"/>
  <c r="G165" i="18"/>
  <c r="F165" i="18"/>
  <c r="K164" i="18"/>
  <c r="K163" i="18"/>
  <c r="K162" i="18"/>
  <c r="K161" i="18"/>
  <c r="K160" i="18"/>
  <c r="K159" i="18"/>
  <c r="K158" i="18"/>
  <c r="K157" i="18"/>
  <c r="K156" i="18"/>
  <c r="K154" i="18"/>
  <c r="K153" i="18"/>
  <c r="K152" i="18"/>
  <c r="K151" i="18"/>
  <c r="K150" i="18"/>
  <c r="K149" i="18"/>
  <c r="K148" i="18"/>
  <c r="K147" i="18"/>
  <c r="K146" i="18"/>
  <c r="K144" i="18"/>
  <c r="J144" i="18"/>
  <c r="I144" i="18"/>
  <c r="H144" i="18"/>
  <c r="G144" i="18"/>
  <c r="F144" i="18"/>
  <c r="K143" i="18"/>
  <c r="J143" i="18"/>
  <c r="I143" i="18"/>
  <c r="H143" i="18"/>
  <c r="G143" i="18"/>
  <c r="F143" i="18"/>
  <c r="K142" i="18"/>
  <c r="J142" i="18"/>
  <c r="I142" i="18"/>
  <c r="H142" i="18"/>
  <c r="G142" i="18"/>
  <c r="F142" i="18"/>
  <c r="K141" i="18"/>
  <c r="J141" i="18"/>
  <c r="I141" i="18"/>
  <c r="H141" i="18"/>
  <c r="G141" i="18"/>
  <c r="F141" i="18"/>
  <c r="K140" i="18"/>
  <c r="J140" i="18"/>
  <c r="I140" i="18"/>
  <c r="H140" i="18"/>
  <c r="G140" i="18"/>
  <c r="F140" i="18"/>
  <c r="K139" i="18"/>
  <c r="J139" i="18"/>
  <c r="I139" i="18"/>
  <c r="H139" i="18"/>
  <c r="G139" i="18"/>
  <c r="F139" i="18"/>
  <c r="K138" i="18"/>
  <c r="J138" i="18"/>
  <c r="I138" i="18"/>
  <c r="H138" i="18"/>
  <c r="G138" i="18"/>
  <c r="F138" i="18"/>
  <c r="K137" i="18"/>
  <c r="K136" i="18"/>
  <c r="K135" i="18"/>
  <c r="K134" i="18"/>
  <c r="K133" i="18"/>
  <c r="K132" i="18"/>
  <c r="K131" i="18"/>
  <c r="K130" i="18"/>
  <c r="K129" i="18"/>
  <c r="K127" i="18"/>
  <c r="K126" i="18"/>
  <c r="K125" i="18"/>
  <c r="K124" i="18"/>
  <c r="K123" i="18"/>
  <c r="K122" i="18"/>
  <c r="K121" i="18"/>
  <c r="K120" i="18"/>
  <c r="K119" i="18"/>
  <c r="K117" i="18"/>
  <c r="J117" i="18"/>
  <c r="I117" i="18"/>
  <c r="H117" i="18"/>
  <c r="G117" i="18"/>
  <c r="F117" i="18"/>
  <c r="K116" i="18"/>
  <c r="J116" i="18"/>
  <c r="I116" i="18"/>
  <c r="H116" i="18"/>
  <c r="G116" i="18"/>
  <c r="F116" i="18"/>
  <c r="K115" i="18"/>
  <c r="J115" i="18"/>
  <c r="I115" i="18"/>
  <c r="H115" i="18"/>
  <c r="G115" i="18"/>
  <c r="F115" i="18"/>
  <c r="K114" i="18"/>
  <c r="J114" i="18"/>
  <c r="I114" i="18"/>
  <c r="H114" i="18"/>
  <c r="G114" i="18"/>
  <c r="F114" i="18"/>
  <c r="K113" i="18"/>
  <c r="J113" i="18"/>
  <c r="I113" i="18"/>
  <c r="H113" i="18"/>
  <c r="G113" i="18"/>
  <c r="F113" i="18"/>
  <c r="K112" i="18"/>
  <c r="J112" i="18"/>
  <c r="I112" i="18"/>
  <c r="H112" i="18"/>
  <c r="G112" i="18"/>
  <c r="F112" i="18"/>
  <c r="K111" i="18"/>
  <c r="J111" i="18"/>
  <c r="I111" i="18"/>
  <c r="H111" i="18"/>
  <c r="G111" i="18"/>
  <c r="F111" i="18"/>
  <c r="K110" i="18"/>
  <c r="K109" i="18"/>
  <c r="K108" i="18"/>
  <c r="K107" i="18"/>
  <c r="K106" i="18"/>
  <c r="K105" i="18"/>
  <c r="K104" i="18"/>
  <c r="K103" i="18"/>
  <c r="K102" i="18"/>
  <c r="K100" i="18"/>
  <c r="K99" i="18"/>
  <c r="K98" i="18"/>
  <c r="K97" i="18"/>
  <c r="K96" i="18"/>
  <c r="K95" i="18"/>
  <c r="K94" i="18"/>
  <c r="K93" i="18"/>
  <c r="K92" i="18"/>
  <c r="K90" i="18"/>
  <c r="J90" i="18"/>
  <c r="I90" i="18"/>
  <c r="H90" i="18"/>
  <c r="G90" i="18"/>
  <c r="F90" i="18"/>
  <c r="K89" i="18"/>
  <c r="J89" i="18"/>
  <c r="I89" i="18"/>
  <c r="H89" i="18"/>
  <c r="G89" i="18"/>
  <c r="F89" i="18"/>
  <c r="K88" i="18"/>
  <c r="J88" i="18"/>
  <c r="I88" i="18"/>
  <c r="H88" i="18"/>
  <c r="G88" i="18"/>
  <c r="F88" i="18"/>
  <c r="K87" i="18"/>
  <c r="J87" i="18"/>
  <c r="I87" i="18"/>
  <c r="H87" i="18"/>
  <c r="G87" i="18"/>
  <c r="F87" i="18"/>
  <c r="K86" i="18"/>
  <c r="J86" i="18"/>
  <c r="I86" i="18"/>
  <c r="H86" i="18"/>
  <c r="G86" i="18"/>
  <c r="F86" i="18"/>
  <c r="K85" i="18"/>
  <c r="J85" i="18"/>
  <c r="I85" i="18"/>
  <c r="H85" i="18"/>
  <c r="G85" i="18"/>
  <c r="F85" i="18"/>
  <c r="K84" i="18"/>
  <c r="J84" i="18"/>
  <c r="I84" i="18"/>
  <c r="H84" i="18"/>
  <c r="G84" i="18"/>
  <c r="F84" i="18"/>
  <c r="K83" i="18"/>
  <c r="K82" i="18"/>
  <c r="K81" i="18"/>
  <c r="K80" i="18"/>
  <c r="K79" i="18"/>
  <c r="K78" i="18"/>
  <c r="K77" i="18"/>
  <c r="K76" i="18"/>
  <c r="K75" i="18"/>
  <c r="K73" i="18"/>
  <c r="K72" i="18"/>
  <c r="K71" i="18"/>
  <c r="K70" i="18"/>
  <c r="K69" i="18"/>
  <c r="K68" i="18"/>
  <c r="K67" i="18"/>
  <c r="K66" i="18"/>
  <c r="K65" i="18"/>
  <c r="K63" i="18"/>
  <c r="J63" i="18"/>
  <c r="I63" i="18"/>
  <c r="H63" i="18"/>
  <c r="G63" i="18"/>
  <c r="F63" i="18"/>
  <c r="K62" i="18"/>
  <c r="J62" i="18"/>
  <c r="I62" i="18"/>
  <c r="H62" i="18"/>
  <c r="G62" i="18"/>
  <c r="F62" i="18"/>
  <c r="K61" i="18"/>
  <c r="J61" i="18"/>
  <c r="I61" i="18"/>
  <c r="H61" i="18"/>
  <c r="G61" i="18"/>
  <c r="F61" i="18"/>
  <c r="K60" i="18"/>
  <c r="J60" i="18"/>
  <c r="I60" i="18"/>
  <c r="H60" i="18"/>
  <c r="G60" i="18"/>
  <c r="F60" i="18"/>
  <c r="K59" i="18"/>
  <c r="J59" i="18"/>
  <c r="I59" i="18"/>
  <c r="H59" i="18"/>
  <c r="G59" i="18"/>
  <c r="F59" i="18"/>
  <c r="K58" i="18"/>
  <c r="J58" i="18"/>
  <c r="I58" i="18"/>
  <c r="H58" i="18"/>
  <c r="G58" i="18"/>
  <c r="F58" i="18"/>
  <c r="K57" i="18"/>
  <c r="J57" i="18"/>
  <c r="I57" i="18"/>
  <c r="H57" i="18"/>
  <c r="G57" i="18"/>
  <c r="F57" i="18"/>
  <c r="K56" i="18"/>
  <c r="K55" i="18"/>
  <c r="K54" i="18"/>
  <c r="K53" i="18"/>
  <c r="K52" i="18"/>
  <c r="K51" i="18"/>
  <c r="K50" i="18"/>
  <c r="K49" i="18"/>
  <c r="K48" i="18"/>
  <c r="K46" i="18"/>
  <c r="K45" i="18"/>
  <c r="K44" i="18"/>
  <c r="K43" i="18"/>
  <c r="K42" i="18"/>
  <c r="K41" i="18"/>
  <c r="K40" i="18"/>
  <c r="K39" i="18"/>
  <c r="K38" i="18"/>
  <c r="K36" i="18"/>
  <c r="J36" i="18"/>
  <c r="I36" i="18"/>
  <c r="H36" i="18"/>
  <c r="G36" i="18"/>
  <c r="F36" i="18"/>
  <c r="K35" i="18"/>
  <c r="J35" i="18"/>
  <c r="I35" i="18"/>
  <c r="H35" i="18"/>
  <c r="G35" i="18"/>
  <c r="F35" i="18"/>
  <c r="K34" i="18"/>
  <c r="J34" i="18"/>
  <c r="I34" i="18"/>
  <c r="H34" i="18"/>
  <c r="G34" i="18"/>
  <c r="F34" i="18"/>
  <c r="K33" i="18"/>
  <c r="J33" i="18"/>
  <c r="I33" i="18"/>
  <c r="H33" i="18"/>
  <c r="G33" i="18"/>
  <c r="F33" i="18"/>
  <c r="K32" i="18"/>
  <c r="J32" i="18"/>
  <c r="I32" i="18"/>
  <c r="H32" i="18"/>
  <c r="G32" i="18"/>
  <c r="F32" i="18"/>
  <c r="K31" i="18"/>
  <c r="J31" i="18"/>
  <c r="I31" i="18"/>
  <c r="H31" i="18"/>
  <c r="G31" i="18"/>
  <c r="F31" i="18"/>
  <c r="K30" i="18"/>
  <c r="J30" i="18"/>
  <c r="I30" i="18"/>
  <c r="H30" i="18"/>
  <c r="G30" i="18"/>
  <c r="F30" i="18"/>
  <c r="K29" i="18"/>
  <c r="K28" i="18"/>
  <c r="K27" i="18"/>
  <c r="K26" i="18"/>
  <c r="K25" i="18"/>
  <c r="K24" i="18"/>
  <c r="K23" i="18"/>
  <c r="K22" i="18"/>
  <c r="K21" i="18"/>
  <c r="K19" i="18"/>
  <c r="K18" i="18"/>
  <c r="K17" i="18"/>
  <c r="K16" i="18"/>
  <c r="K15" i="18"/>
  <c r="K14" i="18"/>
  <c r="K13" i="18"/>
  <c r="K12" i="18"/>
  <c r="K11" i="18"/>
  <c r="K9" i="18"/>
  <c r="J9" i="18"/>
  <c r="I9" i="18"/>
  <c r="H9" i="18"/>
  <c r="G9" i="18"/>
  <c r="F9" i="18"/>
  <c r="K8" i="18"/>
  <c r="J8" i="18"/>
  <c r="I8" i="18"/>
  <c r="H8" i="18"/>
  <c r="G8" i="18"/>
  <c r="F8" i="18"/>
  <c r="K7" i="18"/>
  <c r="J7" i="18"/>
  <c r="I7" i="18"/>
  <c r="H7" i="18"/>
  <c r="G7" i="18"/>
  <c r="F7" i="18"/>
  <c r="K6" i="18"/>
  <c r="J6" i="18"/>
  <c r="I6" i="18"/>
  <c r="H6" i="18"/>
  <c r="G6" i="18"/>
  <c r="F6" i="18"/>
  <c r="K5" i="18"/>
  <c r="J5" i="18"/>
  <c r="I5" i="18"/>
  <c r="H5" i="18"/>
  <c r="G5" i="18"/>
  <c r="F5" i="18"/>
  <c r="K4" i="18"/>
  <c r="J4" i="18"/>
  <c r="I4" i="18"/>
  <c r="H4" i="18"/>
  <c r="G4" i="18"/>
  <c r="F4" i="18"/>
  <c r="K3" i="18"/>
  <c r="J3" i="18"/>
  <c r="I3" i="18"/>
  <c r="H3" i="18"/>
  <c r="G3" i="18"/>
  <c r="F3" i="18"/>
  <c r="K272" i="17"/>
  <c r="K271" i="17"/>
  <c r="K270" i="17"/>
  <c r="K269" i="17"/>
  <c r="K268" i="17"/>
  <c r="K267" i="17"/>
  <c r="K266" i="17"/>
  <c r="K265" i="17"/>
  <c r="K264" i="17"/>
  <c r="K262" i="17"/>
  <c r="K261" i="17"/>
  <c r="K260" i="17"/>
  <c r="K259" i="17"/>
  <c r="K258" i="17"/>
  <c r="K257" i="17"/>
  <c r="K256" i="17"/>
  <c r="K255" i="17"/>
  <c r="K254" i="17"/>
  <c r="K252" i="17"/>
  <c r="J252" i="17"/>
  <c r="I252" i="17"/>
  <c r="H252" i="17"/>
  <c r="G252" i="17"/>
  <c r="F252" i="17"/>
  <c r="K251" i="17"/>
  <c r="J251" i="17"/>
  <c r="I251" i="17"/>
  <c r="H251" i="17"/>
  <c r="G251" i="17"/>
  <c r="F251" i="17"/>
  <c r="K250" i="17"/>
  <c r="J250" i="17"/>
  <c r="I250" i="17"/>
  <c r="H250" i="17"/>
  <c r="G250" i="17"/>
  <c r="F250" i="17"/>
  <c r="K249" i="17"/>
  <c r="J249" i="17"/>
  <c r="I249" i="17"/>
  <c r="H249" i="17"/>
  <c r="G249" i="17"/>
  <c r="F249" i="17"/>
  <c r="K248" i="17"/>
  <c r="J248" i="17"/>
  <c r="I248" i="17"/>
  <c r="H248" i="17"/>
  <c r="G248" i="17"/>
  <c r="F248" i="17"/>
  <c r="K247" i="17"/>
  <c r="J247" i="17"/>
  <c r="I247" i="17"/>
  <c r="H247" i="17"/>
  <c r="G247" i="17"/>
  <c r="F247" i="17"/>
  <c r="K246" i="17"/>
  <c r="J246" i="17"/>
  <c r="I246" i="17"/>
  <c r="H246" i="17"/>
  <c r="G246" i="17"/>
  <c r="F246" i="17"/>
  <c r="K245" i="17"/>
  <c r="K244" i="17"/>
  <c r="K243" i="17"/>
  <c r="K242" i="17"/>
  <c r="K241" i="17"/>
  <c r="K240" i="17"/>
  <c r="K239" i="17"/>
  <c r="K238" i="17"/>
  <c r="K237" i="17"/>
  <c r="K235" i="17"/>
  <c r="K234" i="17"/>
  <c r="K233" i="17"/>
  <c r="K232" i="17"/>
  <c r="K231" i="17"/>
  <c r="K230" i="17"/>
  <c r="K229" i="17"/>
  <c r="K228" i="17"/>
  <c r="K227" i="17"/>
  <c r="K225" i="17"/>
  <c r="J225" i="17"/>
  <c r="I225" i="17"/>
  <c r="H225" i="17"/>
  <c r="G225" i="17"/>
  <c r="F225" i="17"/>
  <c r="K224" i="17"/>
  <c r="J224" i="17"/>
  <c r="I224" i="17"/>
  <c r="H224" i="17"/>
  <c r="G224" i="17"/>
  <c r="F224" i="17"/>
  <c r="K223" i="17"/>
  <c r="J223" i="17"/>
  <c r="I223" i="17"/>
  <c r="H223" i="17"/>
  <c r="G223" i="17"/>
  <c r="F223" i="17"/>
  <c r="K222" i="17"/>
  <c r="J222" i="17"/>
  <c r="I222" i="17"/>
  <c r="H222" i="17"/>
  <c r="G222" i="17"/>
  <c r="F222" i="17"/>
  <c r="K221" i="17"/>
  <c r="J221" i="17"/>
  <c r="I221" i="17"/>
  <c r="H221" i="17"/>
  <c r="G221" i="17"/>
  <c r="F221" i="17"/>
  <c r="K220" i="17"/>
  <c r="J220" i="17"/>
  <c r="I220" i="17"/>
  <c r="H220" i="17"/>
  <c r="G220" i="17"/>
  <c r="F220" i="17"/>
  <c r="K219" i="17"/>
  <c r="J219" i="17"/>
  <c r="I219" i="17"/>
  <c r="H219" i="17"/>
  <c r="G219" i="17"/>
  <c r="F219" i="17"/>
  <c r="K218" i="17"/>
  <c r="K217" i="17"/>
  <c r="K216" i="17"/>
  <c r="K215" i="17"/>
  <c r="K214" i="17"/>
  <c r="K213" i="17"/>
  <c r="K212" i="17"/>
  <c r="K211" i="17"/>
  <c r="K210" i="17"/>
  <c r="K208" i="17"/>
  <c r="K207" i="17"/>
  <c r="K206" i="17"/>
  <c r="K205" i="17"/>
  <c r="K204" i="17"/>
  <c r="K203" i="17"/>
  <c r="K202" i="17"/>
  <c r="K201" i="17"/>
  <c r="K200" i="17"/>
  <c r="K198" i="17"/>
  <c r="J198" i="17"/>
  <c r="I198" i="17"/>
  <c r="H198" i="17"/>
  <c r="G198" i="17"/>
  <c r="F198" i="17"/>
  <c r="K197" i="17"/>
  <c r="J197" i="17"/>
  <c r="I197" i="17"/>
  <c r="H197" i="17"/>
  <c r="G197" i="17"/>
  <c r="F197" i="17"/>
  <c r="K196" i="17"/>
  <c r="J196" i="17"/>
  <c r="I196" i="17"/>
  <c r="H196" i="17"/>
  <c r="G196" i="17"/>
  <c r="F196" i="17"/>
  <c r="K195" i="17"/>
  <c r="J195" i="17"/>
  <c r="I195" i="17"/>
  <c r="H195" i="17"/>
  <c r="G195" i="17"/>
  <c r="F195" i="17"/>
  <c r="K194" i="17"/>
  <c r="J194" i="17"/>
  <c r="I194" i="17"/>
  <c r="H194" i="17"/>
  <c r="G194" i="17"/>
  <c r="F194" i="17"/>
  <c r="K193" i="17"/>
  <c r="J193" i="17"/>
  <c r="I193" i="17"/>
  <c r="H193" i="17"/>
  <c r="G193" i="17"/>
  <c r="F193" i="17"/>
  <c r="K192" i="17"/>
  <c r="J192" i="17"/>
  <c r="I192" i="17"/>
  <c r="H192" i="17"/>
  <c r="G192" i="17"/>
  <c r="F192" i="17"/>
  <c r="K191" i="17"/>
  <c r="K190" i="17"/>
  <c r="K189" i="17"/>
  <c r="K188" i="17"/>
  <c r="K187" i="17"/>
  <c r="K186" i="17"/>
  <c r="K185" i="17"/>
  <c r="K184" i="17"/>
  <c r="K183" i="17"/>
  <c r="K181" i="17"/>
  <c r="K180" i="17"/>
  <c r="K179" i="17"/>
  <c r="K178" i="17"/>
  <c r="K177" i="17"/>
  <c r="K176" i="17"/>
  <c r="K175" i="17"/>
  <c r="K174" i="17"/>
  <c r="K173" i="17"/>
  <c r="K171" i="17"/>
  <c r="J171" i="17"/>
  <c r="I171" i="17"/>
  <c r="H171" i="17"/>
  <c r="G171" i="17"/>
  <c r="F171" i="17"/>
  <c r="K170" i="17"/>
  <c r="J170" i="17"/>
  <c r="I170" i="17"/>
  <c r="H170" i="17"/>
  <c r="G170" i="17"/>
  <c r="F170" i="17"/>
  <c r="K169" i="17"/>
  <c r="J169" i="17"/>
  <c r="I169" i="17"/>
  <c r="H169" i="17"/>
  <c r="G169" i="17"/>
  <c r="F169" i="17"/>
  <c r="K168" i="17"/>
  <c r="J168" i="17"/>
  <c r="I168" i="17"/>
  <c r="H168" i="17"/>
  <c r="G168" i="17"/>
  <c r="F168" i="17"/>
  <c r="K167" i="17"/>
  <c r="J167" i="17"/>
  <c r="I167" i="17"/>
  <c r="H167" i="17"/>
  <c r="G167" i="17"/>
  <c r="F167" i="17"/>
  <c r="K166" i="17"/>
  <c r="J166" i="17"/>
  <c r="I166" i="17"/>
  <c r="H166" i="17"/>
  <c r="G166" i="17"/>
  <c r="F166" i="17"/>
  <c r="K165" i="17"/>
  <c r="J165" i="17"/>
  <c r="I165" i="17"/>
  <c r="H165" i="17"/>
  <c r="G165" i="17"/>
  <c r="F165" i="17"/>
  <c r="K164" i="17"/>
  <c r="K163" i="17"/>
  <c r="K162" i="17"/>
  <c r="K161" i="17"/>
  <c r="K160" i="17"/>
  <c r="K159" i="17"/>
  <c r="K158" i="17"/>
  <c r="K157" i="17"/>
  <c r="K156" i="17"/>
  <c r="K154" i="17"/>
  <c r="K153" i="17"/>
  <c r="K152" i="17"/>
  <c r="K151" i="17"/>
  <c r="K150" i="17"/>
  <c r="K149" i="17"/>
  <c r="K148" i="17"/>
  <c r="K147" i="17"/>
  <c r="K146" i="17"/>
  <c r="K144" i="17"/>
  <c r="J144" i="17"/>
  <c r="I144" i="17"/>
  <c r="H144" i="17"/>
  <c r="G144" i="17"/>
  <c r="F144" i="17"/>
  <c r="K143" i="17"/>
  <c r="J143" i="17"/>
  <c r="I143" i="17"/>
  <c r="H143" i="17"/>
  <c r="G143" i="17"/>
  <c r="F143" i="17"/>
  <c r="K142" i="17"/>
  <c r="J142" i="17"/>
  <c r="I142" i="17"/>
  <c r="H142" i="17"/>
  <c r="G142" i="17"/>
  <c r="F142" i="17"/>
  <c r="K141" i="17"/>
  <c r="J141" i="17"/>
  <c r="I141" i="17"/>
  <c r="H141" i="17"/>
  <c r="G141" i="17"/>
  <c r="F141" i="17"/>
  <c r="K140" i="17"/>
  <c r="J140" i="17"/>
  <c r="I140" i="17"/>
  <c r="H140" i="17"/>
  <c r="G140" i="17"/>
  <c r="F140" i="17"/>
  <c r="K139" i="17"/>
  <c r="J139" i="17"/>
  <c r="I139" i="17"/>
  <c r="H139" i="17"/>
  <c r="G139" i="17"/>
  <c r="F139" i="17"/>
  <c r="K138" i="17"/>
  <c r="J138" i="17"/>
  <c r="I138" i="17"/>
  <c r="H138" i="17"/>
  <c r="G138" i="17"/>
  <c r="F138" i="17"/>
  <c r="K137" i="17"/>
  <c r="K136" i="17"/>
  <c r="K135" i="17"/>
  <c r="K134" i="17"/>
  <c r="K133" i="17"/>
  <c r="K132" i="17"/>
  <c r="K131" i="17"/>
  <c r="K130" i="17"/>
  <c r="K129" i="17"/>
  <c r="K127" i="17"/>
  <c r="K126" i="17"/>
  <c r="K125" i="17"/>
  <c r="K124" i="17"/>
  <c r="K123" i="17"/>
  <c r="K122" i="17"/>
  <c r="K121" i="17"/>
  <c r="K120" i="17"/>
  <c r="K119" i="17"/>
  <c r="K117" i="17"/>
  <c r="J117" i="17"/>
  <c r="I117" i="17"/>
  <c r="H117" i="17"/>
  <c r="G117" i="17"/>
  <c r="F117" i="17"/>
  <c r="K116" i="17"/>
  <c r="J116" i="17"/>
  <c r="I116" i="17"/>
  <c r="H116" i="17"/>
  <c r="G116" i="17"/>
  <c r="F116" i="17"/>
  <c r="K115" i="17"/>
  <c r="J115" i="17"/>
  <c r="I115" i="17"/>
  <c r="H115" i="17"/>
  <c r="G115" i="17"/>
  <c r="F115" i="17"/>
  <c r="K114" i="17"/>
  <c r="J114" i="17"/>
  <c r="I114" i="17"/>
  <c r="H114" i="17"/>
  <c r="G114" i="17"/>
  <c r="F114" i="17"/>
  <c r="K113" i="17"/>
  <c r="J113" i="17"/>
  <c r="I113" i="17"/>
  <c r="H113" i="17"/>
  <c r="G113" i="17"/>
  <c r="F113" i="17"/>
  <c r="K112" i="17"/>
  <c r="J112" i="17"/>
  <c r="I112" i="17"/>
  <c r="H112" i="17"/>
  <c r="G112" i="17"/>
  <c r="F112" i="17"/>
  <c r="K111" i="17"/>
  <c r="J111" i="17"/>
  <c r="I111" i="17"/>
  <c r="H111" i="17"/>
  <c r="G111" i="17"/>
  <c r="F111" i="17"/>
  <c r="K110" i="17"/>
  <c r="K109" i="17"/>
  <c r="K108" i="17"/>
  <c r="K107" i="17"/>
  <c r="K106" i="17"/>
  <c r="K105" i="17"/>
  <c r="K104" i="17"/>
  <c r="K103" i="17"/>
  <c r="K102" i="17"/>
  <c r="K100" i="17"/>
  <c r="K99" i="17"/>
  <c r="K98" i="17"/>
  <c r="K97" i="17"/>
  <c r="K96" i="17"/>
  <c r="K95" i="17"/>
  <c r="K94" i="17"/>
  <c r="K93" i="17"/>
  <c r="K92" i="17"/>
  <c r="K90" i="17"/>
  <c r="J90" i="17"/>
  <c r="I90" i="17"/>
  <c r="H90" i="17"/>
  <c r="G90" i="17"/>
  <c r="F90" i="17"/>
  <c r="K89" i="17"/>
  <c r="J89" i="17"/>
  <c r="I89" i="17"/>
  <c r="H89" i="17"/>
  <c r="G89" i="17"/>
  <c r="F89" i="17"/>
  <c r="K88" i="17"/>
  <c r="J88" i="17"/>
  <c r="I88" i="17"/>
  <c r="H88" i="17"/>
  <c r="G88" i="17"/>
  <c r="F88" i="17"/>
  <c r="K87" i="17"/>
  <c r="J87" i="17"/>
  <c r="I87" i="17"/>
  <c r="H87" i="17"/>
  <c r="G87" i="17"/>
  <c r="F87" i="17"/>
  <c r="K86" i="17"/>
  <c r="J86" i="17"/>
  <c r="I86" i="17"/>
  <c r="H86" i="17"/>
  <c r="G86" i="17"/>
  <c r="F86" i="17"/>
  <c r="K85" i="17"/>
  <c r="J85" i="17"/>
  <c r="I85" i="17"/>
  <c r="H85" i="17"/>
  <c r="G85" i="17"/>
  <c r="F85" i="17"/>
  <c r="K84" i="17"/>
  <c r="J84" i="17"/>
  <c r="I84" i="17"/>
  <c r="H84" i="17"/>
  <c r="G84" i="17"/>
  <c r="F84" i="17"/>
  <c r="K83" i="17"/>
  <c r="K82" i="17"/>
  <c r="K81" i="17"/>
  <c r="K80" i="17"/>
  <c r="K79" i="17"/>
  <c r="K78" i="17"/>
  <c r="K77" i="17"/>
  <c r="K76" i="17"/>
  <c r="K75" i="17"/>
  <c r="K73" i="17"/>
  <c r="K72" i="17"/>
  <c r="K71" i="17"/>
  <c r="K70" i="17"/>
  <c r="K69" i="17"/>
  <c r="K68" i="17"/>
  <c r="K67" i="17"/>
  <c r="K66" i="17"/>
  <c r="K65" i="17"/>
  <c r="K63" i="17"/>
  <c r="J63" i="17"/>
  <c r="I63" i="17"/>
  <c r="H63" i="17"/>
  <c r="G63" i="17"/>
  <c r="F63" i="17"/>
  <c r="K62" i="17"/>
  <c r="J62" i="17"/>
  <c r="I62" i="17"/>
  <c r="H62" i="17"/>
  <c r="G62" i="17"/>
  <c r="F62" i="17"/>
  <c r="K61" i="17"/>
  <c r="J61" i="17"/>
  <c r="I61" i="17"/>
  <c r="H61" i="17"/>
  <c r="G61" i="17"/>
  <c r="F61" i="17"/>
  <c r="K60" i="17"/>
  <c r="J60" i="17"/>
  <c r="I60" i="17"/>
  <c r="H60" i="17"/>
  <c r="G60" i="17"/>
  <c r="F60" i="17"/>
  <c r="K59" i="17"/>
  <c r="J59" i="17"/>
  <c r="I59" i="17"/>
  <c r="H59" i="17"/>
  <c r="G59" i="17"/>
  <c r="F59" i="17"/>
  <c r="K58" i="17"/>
  <c r="J58" i="17"/>
  <c r="I58" i="17"/>
  <c r="H58" i="17"/>
  <c r="G58" i="17"/>
  <c r="F58" i="17"/>
  <c r="K57" i="17"/>
  <c r="J57" i="17"/>
  <c r="I57" i="17"/>
  <c r="H57" i="17"/>
  <c r="G57" i="17"/>
  <c r="F57" i="17"/>
  <c r="K56" i="17"/>
  <c r="K55" i="17"/>
  <c r="K54" i="17"/>
  <c r="K53" i="17"/>
  <c r="K52" i="17"/>
  <c r="K51" i="17"/>
  <c r="K50" i="17"/>
  <c r="K49" i="17"/>
  <c r="K48" i="17"/>
  <c r="K46" i="17"/>
  <c r="K45" i="17"/>
  <c r="K44" i="17"/>
  <c r="K43" i="17"/>
  <c r="K42" i="17"/>
  <c r="K41" i="17"/>
  <c r="K40" i="17"/>
  <c r="K39" i="17"/>
  <c r="K38" i="17"/>
  <c r="K36" i="17"/>
  <c r="J36" i="17"/>
  <c r="I36" i="17"/>
  <c r="H36" i="17"/>
  <c r="G36" i="17"/>
  <c r="F36" i="17"/>
  <c r="K35" i="17"/>
  <c r="J35" i="17"/>
  <c r="I35" i="17"/>
  <c r="H35" i="17"/>
  <c r="G35" i="17"/>
  <c r="F35" i="17"/>
  <c r="K34" i="17"/>
  <c r="J34" i="17"/>
  <c r="I34" i="17"/>
  <c r="H34" i="17"/>
  <c r="G34" i="17"/>
  <c r="F34" i="17"/>
  <c r="K33" i="17"/>
  <c r="J33" i="17"/>
  <c r="I33" i="17"/>
  <c r="H33" i="17"/>
  <c r="G33" i="17"/>
  <c r="F33" i="17"/>
  <c r="K32" i="17"/>
  <c r="J32" i="17"/>
  <c r="I32" i="17"/>
  <c r="H32" i="17"/>
  <c r="G32" i="17"/>
  <c r="F32" i="17"/>
  <c r="K31" i="17"/>
  <c r="J31" i="17"/>
  <c r="I31" i="17"/>
  <c r="H31" i="17"/>
  <c r="G31" i="17"/>
  <c r="F31" i="17"/>
  <c r="K30" i="17"/>
  <c r="J30" i="17"/>
  <c r="I30" i="17"/>
  <c r="H30" i="17"/>
  <c r="G30" i="17"/>
  <c r="F30" i="17"/>
  <c r="K29" i="17"/>
  <c r="K28" i="17"/>
  <c r="K27" i="17"/>
  <c r="K26" i="17"/>
  <c r="K25" i="17"/>
  <c r="K24" i="17"/>
  <c r="K23" i="17"/>
  <c r="K22" i="17"/>
  <c r="K21" i="17"/>
  <c r="K19" i="17"/>
  <c r="K18" i="17"/>
  <c r="K17" i="17"/>
  <c r="K16" i="17"/>
  <c r="K15" i="17"/>
  <c r="K14" i="17"/>
  <c r="K13" i="17"/>
  <c r="K12" i="17"/>
  <c r="K11" i="17"/>
  <c r="K9" i="17"/>
  <c r="J9" i="17"/>
  <c r="I9" i="17"/>
  <c r="H9" i="17"/>
  <c r="G9" i="17"/>
  <c r="F9" i="17"/>
  <c r="K8" i="17"/>
  <c r="J8" i="17"/>
  <c r="I8" i="17"/>
  <c r="H8" i="17"/>
  <c r="G8" i="17"/>
  <c r="F8" i="17"/>
  <c r="K7" i="17"/>
  <c r="J7" i="17"/>
  <c r="I7" i="17"/>
  <c r="H7" i="17"/>
  <c r="G7" i="17"/>
  <c r="F7" i="17"/>
  <c r="K6" i="17"/>
  <c r="J6" i="17"/>
  <c r="I6" i="17"/>
  <c r="H6" i="17"/>
  <c r="G6" i="17"/>
  <c r="F6" i="17"/>
  <c r="K5" i="17"/>
  <c r="J5" i="17"/>
  <c r="I5" i="17"/>
  <c r="H5" i="17"/>
  <c r="G5" i="17"/>
  <c r="F5" i="17"/>
  <c r="K4" i="17"/>
  <c r="J4" i="17"/>
  <c r="I4" i="17"/>
  <c r="H4" i="17"/>
  <c r="G4" i="17"/>
  <c r="F4" i="17"/>
  <c r="K3" i="17"/>
  <c r="J3" i="17"/>
  <c r="I3" i="17"/>
  <c r="H3" i="17"/>
  <c r="G3" i="17"/>
  <c r="F3" i="17"/>
  <c r="J252" i="10" l="1"/>
  <c r="J251" i="10"/>
  <c r="J250" i="10"/>
  <c r="J249" i="10"/>
  <c r="J248" i="10"/>
  <c r="J247" i="10"/>
  <c r="J246" i="10"/>
  <c r="J225" i="10"/>
  <c r="J224" i="10"/>
  <c r="J223" i="10"/>
  <c r="J222" i="10"/>
  <c r="J221" i="10"/>
  <c r="J220" i="10"/>
  <c r="J219" i="10"/>
  <c r="J198" i="10"/>
  <c r="J197" i="10"/>
  <c r="J196" i="10"/>
  <c r="J195" i="10"/>
  <c r="J194" i="10"/>
  <c r="J193" i="10"/>
  <c r="J192" i="10"/>
  <c r="J171" i="10"/>
  <c r="J170" i="10"/>
  <c r="J169" i="10"/>
  <c r="J168" i="10"/>
  <c r="J167" i="10"/>
  <c r="J166" i="10"/>
  <c r="J165" i="10"/>
  <c r="J144" i="10"/>
  <c r="J143" i="10"/>
  <c r="J142" i="10"/>
  <c r="J141" i="10"/>
  <c r="J140" i="10"/>
  <c r="J139" i="10"/>
  <c r="J138" i="10"/>
  <c r="J117" i="10"/>
  <c r="J116" i="10"/>
  <c r="J115" i="10"/>
  <c r="J114" i="10"/>
  <c r="J113" i="10"/>
  <c r="J112" i="10"/>
  <c r="J111" i="10"/>
  <c r="J90" i="10"/>
  <c r="J89" i="10"/>
  <c r="J88" i="10"/>
  <c r="J87" i="10"/>
  <c r="J86" i="10"/>
  <c r="J85" i="10"/>
  <c r="J84" i="10"/>
  <c r="J63" i="10"/>
  <c r="J62" i="10"/>
  <c r="J61" i="10"/>
  <c r="J60" i="10"/>
  <c r="J59" i="10"/>
  <c r="J58" i="10"/>
  <c r="J57" i="10"/>
  <c r="J36" i="10"/>
  <c r="J35" i="10"/>
  <c r="J34" i="10"/>
  <c r="J33" i="10"/>
  <c r="J32" i="10"/>
  <c r="J31" i="10"/>
  <c r="J30" i="10"/>
  <c r="J9" i="10"/>
  <c r="J8" i="10"/>
  <c r="J7" i="10"/>
  <c r="J6" i="10"/>
  <c r="J5" i="10"/>
  <c r="J4" i="10"/>
  <c r="J3" i="10"/>
  <c r="G252" i="10" l="1"/>
  <c r="G251" i="10"/>
  <c r="G250" i="10"/>
  <c r="G249" i="10"/>
  <c r="G248" i="10"/>
  <c r="G247" i="10"/>
  <c r="G246" i="10"/>
  <c r="G225" i="10"/>
  <c r="G224" i="10"/>
  <c r="G223" i="10"/>
  <c r="G222" i="10"/>
  <c r="G221" i="10"/>
  <c r="G220" i="10"/>
  <c r="G219" i="10"/>
  <c r="G198" i="10"/>
  <c r="G197" i="10"/>
  <c r="G196" i="10"/>
  <c r="G195" i="10"/>
  <c r="G194" i="10"/>
  <c r="G193" i="10"/>
  <c r="G192" i="10"/>
  <c r="G171" i="10"/>
  <c r="G170" i="10"/>
  <c r="G169" i="10"/>
  <c r="G168" i="10"/>
  <c r="G167" i="10"/>
  <c r="G166" i="10"/>
  <c r="G165" i="10"/>
  <c r="G144" i="10"/>
  <c r="G143" i="10"/>
  <c r="G142" i="10"/>
  <c r="G141" i="10"/>
  <c r="G140" i="10"/>
  <c r="G139" i="10"/>
  <c r="G138" i="10"/>
  <c r="G117" i="10"/>
  <c r="G116" i="10"/>
  <c r="G115" i="10"/>
  <c r="G114" i="10"/>
  <c r="G113" i="10"/>
  <c r="G112" i="10"/>
  <c r="G111" i="10"/>
  <c r="G90" i="10"/>
  <c r="G89" i="10"/>
  <c r="G88" i="10"/>
  <c r="G87" i="10"/>
  <c r="G86" i="10"/>
  <c r="G85" i="10"/>
  <c r="G84" i="10"/>
  <c r="G63" i="10"/>
  <c r="G62" i="10"/>
  <c r="G59" i="10"/>
  <c r="G36" i="10"/>
  <c r="G35" i="10"/>
  <c r="G32" i="10"/>
  <c r="G31" i="10"/>
  <c r="G9" i="10"/>
  <c r="G8" i="10"/>
  <c r="G5" i="10"/>
  <c r="K3" i="10" l="1"/>
  <c r="F3" i="10"/>
  <c r="H3" i="10"/>
  <c r="I3" i="10"/>
  <c r="K4" i="10"/>
  <c r="F4" i="10"/>
  <c r="H4" i="10"/>
  <c r="I4" i="10"/>
  <c r="K5" i="10"/>
  <c r="F5" i="10"/>
  <c r="H5" i="10"/>
  <c r="I5" i="10"/>
  <c r="K6" i="10"/>
  <c r="F6" i="10"/>
  <c r="H6" i="10"/>
  <c r="I6" i="10"/>
  <c r="K7" i="10"/>
  <c r="F7" i="10"/>
  <c r="H7" i="10"/>
  <c r="I7" i="10"/>
  <c r="K8" i="10"/>
  <c r="F8" i="10"/>
  <c r="H8" i="10"/>
  <c r="I8" i="10"/>
  <c r="K9" i="10"/>
  <c r="F9" i="10"/>
  <c r="H9" i="10"/>
  <c r="I9" i="10"/>
  <c r="K11" i="10"/>
  <c r="K12" i="10"/>
  <c r="K13" i="10"/>
  <c r="K14" i="10"/>
  <c r="K15" i="10"/>
  <c r="K16" i="10"/>
  <c r="K17" i="10"/>
  <c r="K18" i="10"/>
  <c r="K19" i="10"/>
  <c r="K21" i="10"/>
  <c r="K22" i="10"/>
  <c r="K23" i="10"/>
  <c r="K24" i="10"/>
  <c r="K25" i="10"/>
  <c r="K26" i="10"/>
  <c r="K27" i="10"/>
  <c r="K28" i="10"/>
  <c r="K29" i="10"/>
  <c r="K30" i="10"/>
  <c r="F30" i="10"/>
  <c r="H30" i="10"/>
  <c r="I30" i="10"/>
  <c r="K31" i="10"/>
  <c r="F31" i="10"/>
  <c r="H31" i="10"/>
  <c r="I31" i="10"/>
  <c r="K32" i="10"/>
  <c r="F32" i="10"/>
  <c r="H32" i="10"/>
  <c r="I32" i="10"/>
  <c r="K33" i="10"/>
  <c r="F33" i="10"/>
  <c r="H33" i="10"/>
  <c r="I33" i="10"/>
  <c r="K34" i="10"/>
  <c r="F34" i="10"/>
  <c r="H34" i="10"/>
  <c r="I34" i="10"/>
  <c r="K35" i="10"/>
  <c r="F35" i="10"/>
  <c r="H35" i="10"/>
  <c r="I35" i="10"/>
  <c r="K36" i="10"/>
  <c r="F36" i="10"/>
  <c r="H36" i="10"/>
  <c r="I36" i="10"/>
  <c r="K38" i="10"/>
  <c r="K39" i="10"/>
  <c r="K40" i="10"/>
  <c r="K41" i="10"/>
  <c r="K42" i="10"/>
  <c r="K43" i="10"/>
  <c r="K44" i="10"/>
  <c r="K45" i="10"/>
  <c r="K46" i="10"/>
  <c r="K48" i="10"/>
  <c r="K49" i="10"/>
  <c r="K50" i="10"/>
  <c r="K51" i="10"/>
  <c r="K52" i="10"/>
  <c r="K53" i="10"/>
  <c r="K54" i="10"/>
  <c r="K55" i="10"/>
  <c r="K56" i="10"/>
  <c r="K57" i="10"/>
  <c r="F57" i="10"/>
  <c r="H57" i="10"/>
  <c r="I57" i="10"/>
  <c r="G57" i="10" s="1"/>
  <c r="K58" i="10"/>
  <c r="F58" i="10"/>
  <c r="H58" i="10"/>
  <c r="I58" i="10"/>
  <c r="K59" i="10"/>
  <c r="F59" i="10"/>
  <c r="H59" i="10"/>
  <c r="I59" i="10"/>
  <c r="K60" i="10"/>
  <c r="F60" i="10"/>
  <c r="H60" i="10"/>
  <c r="I60" i="10"/>
  <c r="K61" i="10"/>
  <c r="F61" i="10"/>
  <c r="H61" i="10"/>
  <c r="I61" i="10"/>
  <c r="K62" i="10"/>
  <c r="F62" i="10"/>
  <c r="H62" i="10"/>
  <c r="I62" i="10"/>
  <c r="K63" i="10"/>
  <c r="F63" i="10"/>
  <c r="H63" i="10"/>
  <c r="I63" i="10"/>
  <c r="K65" i="10"/>
  <c r="K66" i="10"/>
  <c r="K67" i="10"/>
  <c r="K68" i="10"/>
  <c r="K69" i="10"/>
  <c r="K70" i="10"/>
  <c r="K71" i="10"/>
  <c r="K72" i="10"/>
  <c r="K73" i="10"/>
  <c r="K75" i="10"/>
  <c r="K76" i="10"/>
  <c r="K77" i="10"/>
  <c r="K78" i="10"/>
  <c r="K79" i="10"/>
  <c r="K80" i="10"/>
  <c r="K81" i="10"/>
  <c r="K82" i="10"/>
  <c r="K83" i="10"/>
  <c r="K84" i="10"/>
  <c r="F84" i="10"/>
  <c r="H84" i="10"/>
  <c r="I84" i="10"/>
  <c r="K85" i="10"/>
  <c r="F85" i="10"/>
  <c r="H85" i="10"/>
  <c r="I85" i="10"/>
  <c r="K86" i="10"/>
  <c r="F86" i="10"/>
  <c r="H86" i="10"/>
  <c r="I86" i="10"/>
  <c r="K87" i="10"/>
  <c r="F87" i="10"/>
  <c r="H87" i="10"/>
  <c r="I87" i="10"/>
  <c r="K88" i="10"/>
  <c r="F88" i="10"/>
  <c r="H88" i="10"/>
  <c r="I88" i="10"/>
  <c r="K89" i="10"/>
  <c r="F89" i="10"/>
  <c r="H89" i="10"/>
  <c r="I89" i="10"/>
  <c r="K90" i="10"/>
  <c r="F90" i="10"/>
  <c r="H90" i="10"/>
  <c r="I90" i="10"/>
  <c r="K92" i="10"/>
  <c r="K93" i="10"/>
  <c r="K94" i="10"/>
  <c r="K95" i="10"/>
  <c r="K96" i="10"/>
  <c r="K97" i="10"/>
  <c r="K98" i="10"/>
  <c r="K99" i="10"/>
  <c r="K100" i="10"/>
  <c r="K102" i="10"/>
  <c r="K103" i="10"/>
  <c r="K104" i="10"/>
  <c r="K105" i="10"/>
  <c r="K106" i="10"/>
  <c r="K107" i="10"/>
  <c r="K108" i="10"/>
  <c r="K109" i="10"/>
  <c r="K110" i="10"/>
  <c r="K111" i="10"/>
  <c r="F111" i="10"/>
  <c r="H111" i="10"/>
  <c r="I111" i="10"/>
  <c r="K112" i="10"/>
  <c r="F112" i="10"/>
  <c r="H112" i="10"/>
  <c r="I112" i="10"/>
  <c r="K113" i="10"/>
  <c r="F113" i="10"/>
  <c r="H113" i="10"/>
  <c r="I113" i="10"/>
  <c r="K114" i="10"/>
  <c r="F114" i="10"/>
  <c r="H114" i="10"/>
  <c r="I114" i="10"/>
  <c r="K115" i="10"/>
  <c r="F115" i="10"/>
  <c r="H115" i="10"/>
  <c r="I115" i="10"/>
  <c r="K116" i="10"/>
  <c r="F116" i="10"/>
  <c r="H116" i="10"/>
  <c r="I116" i="10"/>
  <c r="K117" i="10"/>
  <c r="F117" i="10"/>
  <c r="H117" i="10"/>
  <c r="I117" i="10"/>
  <c r="K119" i="10"/>
  <c r="K120" i="10"/>
  <c r="K121" i="10"/>
  <c r="K122" i="10"/>
  <c r="K123" i="10"/>
  <c r="K124" i="10"/>
  <c r="K125" i="10"/>
  <c r="K126" i="10"/>
  <c r="K127" i="10"/>
  <c r="K129" i="10"/>
  <c r="K130" i="10"/>
  <c r="K131" i="10"/>
  <c r="K132" i="10"/>
  <c r="K133" i="10"/>
  <c r="K134" i="10"/>
  <c r="K135" i="10"/>
  <c r="K136" i="10"/>
  <c r="K137" i="10"/>
  <c r="K138" i="10"/>
  <c r="F138" i="10"/>
  <c r="H138" i="10"/>
  <c r="I138" i="10"/>
  <c r="K139" i="10"/>
  <c r="F139" i="10"/>
  <c r="H139" i="10"/>
  <c r="I139" i="10"/>
  <c r="K140" i="10"/>
  <c r="F140" i="10"/>
  <c r="H140" i="10"/>
  <c r="I140" i="10"/>
  <c r="K141" i="10"/>
  <c r="F141" i="10"/>
  <c r="H141" i="10"/>
  <c r="I141" i="10"/>
  <c r="K142" i="10"/>
  <c r="F142" i="10"/>
  <c r="H142" i="10"/>
  <c r="I142" i="10"/>
  <c r="K143" i="10"/>
  <c r="F143" i="10"/>
  <c r="H143" i="10"/>
  <c r="I143" i="10"/>
  <c r="K144" i="10"/>
  <c r="F144" i="10"/>
  <c r="H144" i="10"/>
  <c r="I144" i="10"/>
  <c r="K146" i="10"/>
  <c r="K147" i="10"/>
  <c r="K148" i="10"/>
  <c r="K149" i="10"/>
  <c r="K150" i="10"/>
  <c r="K151" i="10"/>
  <c r="K152" i="10"/>
  <c r="K153" i="10"/>
  <c r="K154" i="10"/>
  <c r="K156" i="10"/>
  <c r="K157" i="10"/>
  <c r="K158" i="10"/>
  <c r="K159" i="10"/>
  <c r="K160" i="10"/>
  <c r="K161" i="10"/>
  <c r="K162" i="10"/>
  <c r="K163" i="10"/>
  <c r="K164" i="10"/>
  <c r="K165" i="10"/>
  <c r="F165" i="10"/>
  <c r="H165" i="10"/>
  <c r="I165" i="10"/>
  <c r="K166" i="10"/>
  <c r="F166" i="10"/>
  <c r="H166" i="10"/>
  <c r="I166" i="10"/>
  <c r="K167" i="10"/>
  <c r="F167" i="10"/>
  <c r="H167" i="10"/>
  <c r="I167" i="10"/>
  <c r="K168" i="10"/>
  <c r="F168" i="10"/>
  <c r="H168" i="10"/>
  <c r="I168" i="10"/>
  <c r="K169" i="10"/>
  <c r="F169" i="10"/>
  <c r="H169" i="10"/>
  <c r="I169" i="10"/>
  <c r="K170" i="10"/>
  <c r="F170" i="10"/>
  <c r="H170" i="10"/>
  <c r="I170" i="10"/>
  <c r="K171" i="10"/>
  <c r="F171" i="10"/>
  <c r="H171" i="10"/>
  <c r="I171" i="10"/>
  <c r="K173" i="10"/>
  <c r="K174" i="10"/>
  <c r="K175" i="10"/>
  <c r="K176" i="10"/>
  <c r="K177" i="10"/>
  <c r="K178" i="10"/>
  <c r="K179" i="10"/>
  <c r="K180" i="10"/>
  <c r="K181" i="10"/>
  <c r="K183" i="10"/>
  <c r="K184" i="10"/>
  <c r="K185" i="10"/>
  <c r="K186" i="10"/>
  <c r="K187" i="10"/>
  <c r="K188" i="10"/>
  <c r="K189" i="10"/>
  <c r="K190" i="10"/>
  <c r="K191" i="10"/>
  <c r="K192" i="10"/>
  <c r="F192" i="10"/>
  <c r="H192" i="10"/>
  <c r="I192" i="10"/>
  <c r="K193" i="10"/>
  <c r="F193" i="10"/>
  <c r="H193" i="10"/>
  <c r="I193" i="10"/>
  <c r="K194" i="10"/>
  <c r="F194" i="10"/>
  <c r="H194" i="10"/>
  <c r="I194" i="10"/>
  <c r="K195" i="10"/>
  <c r="F195" i="10"/>
  <c r="H195" i="10"/>
  <c r="I195" i="10"/>
  <c r="K196" i="10"/>
  <c r="F196" i="10"/>
  <c r="H196" i="10"/>
  <c r="I196" i="10"/>
  <c r="K197" i="10"/>
  <c r="F197" i="10"/>
  <c r="H197" i="10"/>
  <c r="I197" i="10"/>
  <c r="K198" i="10"/>
  <c r="F198" i="10"/>
  <c r="H198" i="10"/>
  <c r="I198" i="10"/>
  <c r="K200" i="10"/>
  <c r="K201" i="10"/>
  <c r="K202" i="10"/>
  <c r="K203" i="10"/>
  <c r="K204" i="10"/>
  <c r="K205" i="10"/>
  <c r="K206" i="10"/>
  <c r="K207" i="10"/>
  <c r="K208" i="10"/>
  <c r="K210" i="10"/>
  <c r="K211" i="10"/>
  <c r="K212" i="10"/>
  <c r="K213" i="10"/>
  <c r="K214" i="10"/>
  <c r="K215" i="10"/>
  <c r="K216" i="10"/>
  <c r="K217" i="10"/>
  <c r="K218" i="10"/>
  <c r="K219" i="10"/>
  <c r="F219" i="10"/>
  <c r="H219" i="10"/>
  <c r="I219" i="10"/>
  <c r="K220" i="10"/>
  <c r="F220" i="10"/>
  <c r="H220" i="10"/>
  <c r="I220" i="10"/>
  <c r="K221" i="10"/>
  <c r="F221" i="10"/>
  <c r="H221" i="10"/>
  <c r="I221" i="10"/>
  <c r="K222" i="10"/>
  <c r="F222" i="10"/>
  <c r="H222" i="10"/>
  <c r="I222" i="10"/>
  <c r="K223" i="10"/>
  <c r="F223" i="10"/>
  <c r="H223" i="10"/>
  <c r="I223" i="10"/>
  <c r="K224" i="10"/>
  <c r="F224" i="10"/>
  <c r="H224" i="10"/>
  <c r="I224" i="10"/>
  <c r="K225" i="10"/>
  <c r="F225" i="10"/>
  <c r="H225" i="10"/>
  <c r="I225" i="10"/>
  <c r="K227" i="10"/>
  <c r="K228" i="10"/>
  <c r="K229" i="10"/>
  <c r="K230" i="10"/>
  <c r="K231" i="10"/>
  <c r="K232" i="10"/>
  <c r="K233" i="10"/>
  <c r="K234" i="10"/>
  <c r="K235" i="10"/>
  <c r="K237" i="10"/>
  <c r="K238" i="10"/>
  <c r="K239" i="10"/>
  <c r="K240" i="10"/>
  <c r="K241" i="10"/>
  <c r="K242" i="10"/>
  <c r="K243" i="10"/>
  <c r="K244" i="10"/>
  <c r="K245" i="10"/>
  <c r="K246" i="10"/>
  <c r="F246" i="10"/>
  <c r="H246" i="10"/>
  <c r="I246" i="10"/>
  <c r="K247" i="10"/>
  <c r="F247" i="10"/>
  <c r="H247" i="10"/>
  <c r="I247" i="10"/>
  <c r="K248" i="10"/>
  <c r="F248" i="10"/>
  <c r="H248" i="10"/>
  <c r="I248" i="10"/>
  <c r="K249" i="10"/>
  <c r="F249" i="10"/>
  <c r="H249" i="10"/>
  <c r="I249" i="10"/>
  <c r="K250" i="10"/>
  <c r="F250" i="10"/>
  <c r="H250" i="10"/>
  <c r="I250" i="10"/>
  <c r="K251" i="10"/>
  <c r="F251" i="10"/>
  <c r="H251" i="10"/>
  <c r="I251" i="10"/>
  <c r="K252" i="10"/>
  <c r="F252" i="10"/>
  <c r="H252" i="10"/>
  <c r="I252" i="10"/>
  <c r="K254" i="10"/>
  <c r="K255" i="10"/>
  <c r="K256" i="10"/>
  <c r="K257" i="10"/>
  <c r="K258" i="10"/>
  <c r="K259" i="10"/>
  <c r="K260" i="10"/>
  <c r="K261" i="10"/>
  <c r="K262" i="10"/>
  <c r="K264" i="10"/>
  <c r="K265" i="10"/>
  <c r="K266" i="10"/>
  <c r="K267" i="10"/>
  <c r="K268" i="10"/>
  <c r="K269" i="10"/>
  <c r="K270" i="10"/>
  <c r="K271" i="10"/>
  <c r="K272" i="10"/>
  <c r="G30" i="10" l="1"/>
  <c r="G60" i="10"/>
  <c r="G34" i="10"/>
  <c r="G61" i="10"/>
  <c r="G4" i="10"/>
  <c r="G58" i="10"/>
  <c r="G6" i="10"/>
  <c r="G3" i="10"/>
  <c r="G33" i="10"/>
  <c r="G7" i="10"/>
</calcChain>
</file>

<file path=xl/sharedStrings.xml><?xml version="1.0" encoding="utf-8"?>
<sst xmlns="http://schemas.openxmlformats.org/spreadsheetml/2006/main" count="2510" uniqueCount="665">
  <si>
    <t>V-1</t>
  </si>
  <si>
    <t>V-2</t>
  </si>
  <si>
    <t>V-3</t>
  </si>
  <si>
    <t>V-4</t>
  </si>
  <si>
    <t>V-5</t>
  </si>
  <si>
    <t>V-6</t>
  </si>
  <si>
    <t>V-7</t>
  </si>
  <si>
    <t>V-8</t>
  </si>
  <si>
    <t>V-9</t>
  </si>
  <si>
    <t xml:space="preserve"> PBR &amp;</t>
  </si>
  <si>
    <t xml:space="preserve"> VRO &amp;</t>
  </si>
  <si>
    <t>Ratings / Measurements</t>
  </si>
  <si>
    <t xml:space="preserve">Scale </t>
  </si>
  <si>
    <t>PBR</t>
  </si>
  <si>
    <t>1 *</t>
  </si>
  <si>
    <t>winter</t>
  </si>
  <si>
    <t>spring</t>
  </si>
  <si>
    <t>alternative</t>
  </si>
  <si>
    <t>2 *</t>
  </si>
  <si>
    <t>Kind of wheat</t>
  </si>
  <si>
    <t>common</t>
  </si>
  <si>
    <t>durum</t>
  </si>
  <si>
    <t>other (specify)</t>
  </si>
  <si>
    <t>absent or very weak</t>
  </si>
  <si>
    <t>weak</t>
  </si>
  <si>
    <t>medium</t>
  </si>
  <si>
    <t>strong</t>
  </si>
  <si>
    <t>very strong</t>
  </si>
  <si>
    <t>2.2 *</t>
  </si>
  <si>
    <t>glabrous / absent or very weak</t>
  </si>
  <si>
    <t>slight</t>
  </si>
  <si>
    <t>pubescent</t>
  </si>
  <si>
    <t>pubescent / strongly pubescent</t>
  </si>
  <si>
    <t>(continuum for VRO = 1-9)</t>
  </si>
  <si>
    <t>2.3 *</t>
  </si>
  <si>
    <t>erect</t>
  </si>
  <si>
    <t>semi erect</t>
  </si>
  <si>
    <t>intermediate</t>
  </si>
  <si>
    <t>semi-prostrate</t>
  </si>
  <si>
    <t>prostrate</t>
  </si>
  <si>
    <t>(continuum of 1-9)</t>
  </si>
  <si>
    <t>absent or very low</t>
  </si>
  <si>
    <t>low - 1/4 of plants</t>
  </si>
  <si>
    <t>medium - 1/2 of plants</t>
  </si>
  <si>
    <t>high - 3/4 of plants</t>
  </si>
  <si>
    <t>very high</t>
  </si>
  <si>
    <t>Mean</t>
  </si>
  <si>
    <t>Range</t>
  </si>
  <si>
    <t>Standard Deviation</t>
  </si>
  <si>
    <t>11 *</t>
  </si>
  <si>
    <t>3.5 *</t>
  </si>
  <si>
    <t>slightly pubescent</t>
  </si>
  <si>
    <t>medium pubescence</t>
  </si>
  <si>
    <t>4.1 *</t>
  </si>
  <si>
    <t>15 *</t>
  </si>
  <si>
    <t>--</t>
  </si>
  <si>
    <t>(continuum for PBR = 1-9)</t>
  </si>
  <si>
    <t>very thin (hollow)</t>
  </si>
  <si>
    <t>thin</t>
  </si>
  <si>
    <t>thick or filled</t>
  </si>
  <si>
    <t>tapering</t>
  </si>
  <si>
    <t>parallel sided</t>
  </si>
  <si>
    <t>fusiform</t>
  </si>
  <si>
    <t>very lax</t>
  </si>
  <si>
    <t>lax</t>
  </si>
  <si>
    <t>dense</t>
  </si>
  <si>
    <t>very dense</t>
  </si>
  <si>
    <t>awnlets and awns absent</t>
  </si>
  <si>
    <t>awnlets present</t>
  </si>
  <si>
    <t>awns present</t>
  </si>
  <si>
    <t>23 *</t>
  </si>
  <si>
    <t>very short</t>
  </si>
  <si>
    <t>short (shorter than spike)</t>
  </si>
  <si>
    <t>medium (equal to spike)</t>
  </si>
  <si>
    <t>long (longer than spike)</t>
  </si>
  <si>
    <t>very long</t>
  </si>
  <si>
    <t>white</t>
  </si>
  <si>
    <t>yellow</t>
  </si>
  <si>
    <t>red</t>
  </si>
  <si>
    <t>reddish brown</t>
  </si>
  <si>
    <t>brown</t>
  </si>
  <si>
    <t>purple</t>
  </si>
  <si>
    <t>black</t>
  </si>
  <si>
    <t>5.11 *</t>
  </si>
  <si>
    <t>light brown</t>
  </si>
  <si>
    <r>
      <t>erect (upright to 30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)</t>
    </r>
  </si>
  <si>
    <r>
      <t>inclined (30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to 90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)</t>
    </r>
  </si>
  <si>
    <r>
      <t>nodding (&gt;90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)</t>
    </r>
  </si>
  <si>
    <t>straight</t>
  </si>
  <si>
    <t>weakly curved</t>
  </si>
  <si>
    <t>moderately curved</t>
  </si>
  <si>
    <t>curved / strongly curved</t>
  </si>
  <si>
    <t>absent or very sparse</t>
  </si>
  <si>
    <t>sparse</t>
  </si>
  <si>
    <t>absent or very narrow</t>
  </si>
  <si>
    <t>narrow</t>
  </si>
  <si>
    <t>broad</t>
  </si>
  <si>
    <t>very broad</t>
  </si>
  <si>
    <t>strongly sloping</t>
  </si>
  <si>
    <t>slightly sloping</t>
  </si>
  <si>
    <t>slightly elevated</t>
  </si>
  <si>
    <t>strongly elevated with 2nd point present</t>
  </si>
  <si>
    <t>short</t>
  </si>
  <si>
    <t>long</t>
  </si>
  <si>
    <t>very narrow</t>
  </si>
  <si>
    <t>medium (mid-wide)</t>
  </si>
  <si>
    <t>wide</t>
  </si>
  <si>
    <t>very wide</t>
  </si>
  <si>
    <t>6.3 *</t>
  </si>
  <si>
    <t>glabrous</t>
  </si>
  <si>
    <t>slightly curved</t>
  </si>
  <si>
    <t>strongly curved</t>
  </si>
  <si>
    <t>geniculate</t>
  </si>
  <si>
    <t>early</t>
  </si>
  <si>
    <t>late</t>
  </si>
  <si>
    <t>weak to medium</t>
  </si>
  <si>
    <t>present / very strong</t>
  </si>
  <si>
    <t>7.1 *</t>
  </si>
  <si>
    <t>soft white</t>
  </si>
  <si>
    <t>soft red</t>
  </si>
  <si>
    <t>hard white</t>
  </si>
  <si>
    <t>hard red</t>
  </si>
  <si>
    <t>soft durum</t>
  </si>
  <si>
    <t>hard durum</t>
  </si>
  <si>
    <t>very hard durum</t>
  </si>
  <si>
    <t>light red</t>
  </si>
  <si>
    <t>medium red</t>
  </si>
  <si>
    <t>dark red</t>
  </si>
  <si>
    <t>amber</t>
  </si>
  <si>
    <t>very small</t>
  </si>
  <si>
    <t xml:space="preserve">small </t>
  </si>
  <si>
    <t>large</t>
  </si>
  <si>
    <t>very large</t>
  </si>
  <si>
    <t>Number</t>
  </si>
  <si>
    <t>oval</t>
  </si>
  <si>
    <t>broad elliptical</t>
  </si>
  <si>
    <t>elliptical</t>
  </si>
  <si>
    <t>rounded</t>
  </si>
  <si>
    <t>angular</t>
  </si>
  <si>
    <t>round</t>
  </si>
  <si>
    <t>shallow</t>
  </si>
  <si>
    <t>deep</t>
  </si>
  <si>
    <t>none or very light</t>
  </si>
  <si>
    <t>light</t>
  </si>
  <si>
    <t>dark</t>
  </si>
  <si>
    <t>very dark</t>
  </si>
  <si>
    <t>3.3 *</t>
  </si>
  <si>
    <t>Supernumary spikelets</t>
  </si>
  <si>
    <t>absent</t>
  </si>
  <si>
    <t>present</t>
  </si>
  <si>
    <t>appressed</t>
  </si>
  <si>
    <t>slightly spreading</t>
  </si>
  <si>
    <t>medium spreading</t>
  </si>
  <si>
    <t>spreading</t>
  </si>
  <si>
    <t>at the tip only</t>
  </si>
  <si>
    <t>upper half of spike</t>
  </si>
  <si>
    <t>full length of spike</t>
  </si>
  <si>
    <t>&lt;5 mm</t>
  </si>
  <si>
    <t>5-10 mm</t>
  </si>
  <si>
    <t>11-15 mm</t>
  </si>
  <si>
    <t>16-20 mm</t>
  </si>
  <si>
    <t>21-25 mm</t>
  </si>
  <si>
    <t>26-30 mm</t>
  </si>
  <si>
    <t>Lodging resistance</t>
  </si>
  <si>
    <t>not tested</t>
  </si>
  <si>
    <t>poor</t>
  </si>
  <si>
    <t>poor to fair</t>
  </si>
  <si>
    <t>fair</t>
  </si>
  <si>
    <t>fair to good</t>
  </si>
  <si>
    <t>good</t>
  </si>
  <si>
    <t>Purpose Based Sorting</t>
  </si>
  <si>
    <t>3.9 *</t>
  </si>
  <si>
    <t>5.2 *</t>
  </si>
  <si>
    <t>5.6 *</t>
  </si>
  <si>
    <t>extra</t>
  </si>
  <si>
    <t>6 * (+)</t>
  </si>
  <si>
    <t>3 (+)</t>
  </si>
  <si>
    <t>20 * (+)</t>
  </si>
  <si>
    <t>22 * (+)</t>
  </si>
  <si>
    <t>28 (+)</t>
  </si>
  <si>
    <t>29 (+)</t>
  </si>
  <si>
    <t>30 (+)</t>
  </si>
  <si>
    <t>46 (+)</t>
  </si>
  <si>
    <t>48 (+)</t>
  </si>
  <si>
    <t>50 (+)</t>
  </si>
  <si>
    <t>51 (+)</t>
  </si>
  <si>
    <t>52 (+)</t>
  </si>
  <si>
    <t>53 (+)</t>
  </si>
  <si>
    <t>2.1 (+)</t>
  </si>
  <si>
    <t>3.1 (+)</t>
  </si>
  <si>
    <t>3.8 (+)</t>
  </si>
  <si>
    <t>4.3 (+)</t>
  </si>
  <si>
    <t>4.4 (+)</t>
  </si>
  <si>
    <t>4.7 * (+)</t>
  </si>
  <si>
    <t>5.1 * (+)</t>
  </si>
  <si>
    <t>5.3 * (+)</t>
  </si>
  <si>
    <t>5.7 * (+)</t>
  </si>
  <si>
    <t>5.8 * (+)</t>
  </si>
  <si>
    <t>5.9 * (+)</t>
  </si>
  <si>
    <t>6.4 (+)</t>
  </si>
  <si>
    <t>6.5 (+)</t>
  </si>
  <si>
    <t>6.6 (+)</t>
  </si>
  <si>
    <t>6.7 (+)</t>
  </si>
  <si>
    <t>7.3 (+)</t>
  </si>
  <si>
    <t>other (specify) e.g. spelt, triticale</t>
  </si>
  <si>
    <t>ALL</t>
  </si>
  <si>
    <t>VRO</t>
  </si>
  <si>
    <t>INSTRUCTIONS (Please Read)</t>
  </si>
  <si>
    <t>Min</t>
  </si>
  <si>
    <t>Max</t>
  </si>
  <si>
    <t>Variety 1</t>
  </si>
  <si>
    <t xml:space="preserve">       Other</t>
  </si>
  <si>
    <t>N</t>
  </si>
  <si>
    <t>Statistics</t>
  </si>
  <si>
    <t>1 = strongly sloping</t>
  </si>
  <si>
    <t>2 = strongly to slightly sloping</t>
  </si>
  <si>
    <t>3 = slightly sloping</t>
  </si>
  <si>
    <t>4 = slightly sloping to straight</t>
  </si>
  <si>
    <t>5 = straight</t>
  </si>
  <si>
    <t>6 = straight to slightly elevated</t>
  </si>
  <si>
    <t>8 = slightly to strongly elevated</t>
  </si>
  <si>
    <t>Plant Number</t>
  </si>
  <si>
    <t>SD</t>
  </si>
  <si>
    <t>9 = strongly elevated</t>
  </si>
  <si>
    <t>1 = straight</t>
  </si>
  <si>
    <t>2 = straight to slightly curved</t>
  </si>
  <si>
    <t>3 = slightly curved</t>
  </si>
  <si>
    <t>4 = slightly to moderately curved</t>
  </si>
  <si>
    <t>5 = moderately curved</t>
  </si>
  <si>
    <t>6 = moderately to strongly curved</t>
  </si>
  <si>
    <t>7 = strongly curved</t>
  </si>
  <si>
    <t>8 = strongly curved to genticulate</t>
  </si>
  <si>
    <t>9 = genticulate</t>
  </si>
  <si>
    <t>Enter line designation here</t>
  </si>
  <si>
    <t>Variety 2</t>
  </si>
  <si>
    <t>Variety 3</t>
  </si>
  <si>
    <t>Variety 4</t>
  </si>
  <si>
    <t>Variety 5</t>
  </si>
  <si>
    <t>Variety 6</t>
  </si>
  <si>
    <t>Variety 7</t>
  </si>
  <si>
    <t>Variety 8</t>
  </si>
  <si>
    <t>Variety 9</t>
  </si>
  <si>
    <t>Variety 10</t>
  </si>
  <si>
    <t>Year:</t>
  </si>
  <si>
    <t>Candidate
or
Reference?</t>
  </si>
  <si>
    <t>V-10</t>
  </si>
  <si>
    <t>Characteristic ( * Required)</t>
  </si>
  <si>
    <t>7 = slightly elevated</t>
  </si>
  <si>
    <t>light (daylight equivalent) at 12,000 to 15,000 lux for 3 to 4 days at 15 to 20 C.</t>
  </si>
  <si>
    <t>1.  Place 20 non-dormant seeds on moist filter paper in a covered Petri plate in darkness at room temperature.</t>
  </si>
  <si>
    <t>2.  After the coleoptiles have reached a length of about 1 cm in darkness, place them in continuous artificial</t>
  </si>
  <si>
    <t>3.  Make the assessment of anthocyanin colour about 1 week after the coleoptiles are fully developed.</t>
  </si>
  <si>
    <t>4.  The reference varieties should be included in the test.</t>
  </si>
  <si>
    <t>Methodology</t>
  </si>
  <si>
    <t>Methods, Photos and Illustrations</t>
  </si>
  <si>
    <t>semi-clavate</t>
  </si>
  <si>
    <t>clavate</t>
  </si>
  <si>
    <t>Spikelet morphology</t>
  </si>
  <si>
    <t>crease side faces down.</t>
  </si>
  <si>
    <t>The seeds should be 3/4 covered with the 1% phenol solution.</t>
  </si>
  <si>
    <t>between 18 and 20 C.</t>
  </si>
  <si>
    <t>and colourimetric nomenclature chart be used to evaluate the colour.</t>
  </si>
  <si>
    <t>and certain other products may provide reliable results, however, seed treated with Vitaflo do not react</t>
  </si>
  <si>
    <t>to phenol.  As a result, seeds treated with Vitaflo need to have the pesticide removed before</t>
  </si>
  <si>
    <t>subjecting them to this test.  This can be done using the following procedure:</t>
  </si>
  <si>
    <t>Pour 75 ml of methanol into a beaker containing 400 seeds.  Stir the seed in solution for 5 minutes</t>
  </si>
  <si>
    <t>using a glass stirring rod.  Decant the methanol and rinse the seed in running water for 2 minutes.</t>
  </si>
  <si>
    <t>1.  Obtain 20 seeds from a uniformly mixed sample.</t>
  </si>
  <si>
    <t>2.  Soak seeds in distilled water for 16 to 20 hours.</t>
  </si>
  <si>
    <t>3.  Rinse seed with tap water and remove excess water from the seed surface.</t>
  </si>
  <si>
    <t>4.  Place two 9 cm filter papers in a petri dish.</t>
  </si>
  <si>
    <t>5.  Place the seed on the filter paper within the petri dish.  Remember to carefully orient the seed so that the</t>
  </si>
  <si>
    <t>6.  Using a pipette, evenly distribute a 1% solution of freshly prepared phenol solution over the seeds.</t>
  </si>
  <si>
    <t>7.  Cover the petri dishes and place them in a laboratory out of direct sunlight at a temperature oscillating</t>
  </si>
  <si>
    <t>8.  Make observations 4 hours after adding the 1% phenol solution.  It is recommended that a book of means</t>
  </si>
  <si>
    <t xml:space="preserve">9.  The reaction of phenol solution on treated seed is difficult to interpret.  Seed treated with Panogen </t>
  </si>
  <si>
    <t>Traits</t>
  </si>
  <si>
    <t>4 *</t>
  </si>
  <si>
    <t>7 (+)</t>
  </si>
  <si>
    <t>10 *</t>
  </si>
  <si>
    <t>36 * (+)</t>
  </si>
  <si>
    <t>38 * (+)</t>
  </si>
  <si>
    <t>44 (+)</t>
  </si>
  <si>
    <t>45 (+)</t>
  </si>
  <si>
    <t>49 (+)</t>
  </si>
  <si>
    <t>63 (+)</t>
  </si>
  <si>
    <t>APPENDIX</t>
  </si>
  <si>
    <t xml:space="preserve">2. Sorting based on "ALL" will group characteristics on timing and plant organ. </t>
  </si>
  <si>
    <t>that describes much of the observed variation in wheat. There are several publication years.</t>
  </si>
  <si>
    <t>R. Graf</t>
  </si>
  <si>
    <t>An old publication by Bayles and Clark of the United States Department of Agriculture is an excellent resource</t>
  </si>
  <si>
    <t>NOTES - For Additional Information</t>
  </si>
  <si>
    <t>(+) Methodology/photos/illustrations in Appendix and official CFIA forms</t>
  </si>
  <si>
    <t>1. DO NOT ALTER the number of rows between characteristics as it affects the formatting when sorted.</t>
  </si>
  <si>
    <t>(continuum for VRO = 1-7)</t>
  </si>
  <si>
    <r>
      <t>5.10</t>
    </r>
    <r>
      <rPr>
        <b/>
        <sz val="11"/>
        <color theme="0" tint="-0.14999847407452621"/>
        <rFont val="Calibri"/>
        <family val="2"/>
        <scheme val="minor"/>
      </rPr>
      <t>.</t>
    </r>
  </si>
  <si>
    <t>strongly pubescent</t>
  </si>
  <si>
    <t>13 *</t>
  </si>
  <si>
    <t>47 (+)</t>
  </si>
  <si>
    <t>25 *</t>
  </si>
  <si>
    <t>31 * (+)</t>
  </si>
  <si>
    <t>40 * (+)</t>
  </si>
  <si>
    <t>54 (+)</t>
  </si>
  <si>
    <t>65 (+)</t>
  </si>
  <si>
    <t>Note: This illustration is different</t>
  </si>
  <si>
    <t>from that in the VRO form</t>
  </si>
  <si>
    <t>Years:</t>
  </si>
  <si>
    <t>This is the illustration in the VRO form</t>
  </si>
  <si>
    <t>Record which scale is being used</t>
  </si>
  <si>
    <t>good to very good</t>
  </si>
  <si>
    <t>very good</t>
  </si>
  <si>
    <t>Numbering:</t>
  </si>
  <si>
    <t># see Measurements tab for variability expressed.</t>
  </si>
  <si>
    <t>Winter survival/hardiness</t>
  </si>
  <si>
    <t>Bread making quality</t>
  </si>
  <si>
    <t>Pasta quality</t>
  </si>
  <si>
    <t>resistant</t>
  </si>
  <si>
    <t>tolerant</t>
  </si>
  <si>
    <t>susceptible</t>
  </si>
  <si>
    <t>Shattering resistance</t>
  </si>
  <si>
    <t>Pre-harvest sprouting resistance</t>
  </si>
  <si>
    <t>MS</t>
  </si>
  <si>
    <t>S</t>
  </si>
  <si>
    <t>VS</t>
  </si>
  <si>
    <t>Reaction to pests</t>
  </si>
  <si>
    <t>R</t>
  </si>
  <si>
    <t>MR</t>
  </si>
  <si>
    <t>9.x</t>
  </si>
  <si>
    <t>10.x</t>
  </si>
  <si>
    <t>R-MR</t>
  </si>
  <si>
    <t>MR-MS (I)</t>
  </si>
  <si>
    <t>MS-S</t>
  </si>
  <si>
    <t>10.1  Aphid</t>
  </si>
  <si>
    <t>10.2  Armyworm</t>
  </si>
  <si>
    <t>10.3  Cereal leaf beetle</t>
  </si>
  <si>
    <t>10.4  Grasshopper</t>
  </si>
  <si>
    <t>10.5  Nematode</t>
  </si>
  <si>
    <t>10.6  Wheat stem sawfly</t>
  </si>
  <si>
    <t>10.7  Wheat midge</t>
  </si>
  <si>
    <r>
      <rPr>
        <sz val="11"/>
        <color theme="1"/>
        <rFont val="Calibri"/>
        <family val="2"/>
        <scheme val="minor"/>
      </rPr>
      <t>9.1  Common root rot</t>
    </r>
    <r>
      <rPr>
        <i/>
        <sz val="11"/>
        <color theme="1"/>
        <rFont val="Calibri"/>
        <family val="2"/>
        <scheme val="minor"/>
      </rPr>
      <t xml:space="preserve"> (C. sativus, Fusarium spp)</t>
    </r>
  </si>
  <si>
    <r>
      <t xml:space="preserve">9.6  Black point </t>
    </r>
    <r>
      <rPr>
        <i/>
        <sz val="11"/>
        <color theme="1"/>
        <rFont val="Calibri"/>
        <family val="2"/>
        <scheme val="minor"/>
      </rPr>
      <t>(Alternaria spp, Pseudomonas spp)</t>
    </r>
  </si>
  <si>
    <r>
      <t xml:space="preserve">9.2  Browning root rot </t>
    </r>
    <r>
      <rPr>
        <i/>
        <sz val="11"/>
        <color theme="1"/>
        <rFont val="Calibri"/>
        <family val="2"/>
        <scheme val="minor"/>
      </rPr>
      <t>(Pythium spp.)</t>
    </r>
  </si>
  <si>
    <r>
      <t xml:space="preserve">9.3  Snow mold </t>
    </r>
    <r>
      <rPr>
        <i/>
        <sz val="11"/>
        <color theme="1"/>
        <rFont val="Calibri"/>
        <family val="2"/>
        <scheme val="minor"/>
      </rPr>
      <t>(Coprinus psychromorbidus)</t>
    </r>
  </si>
  <si>
    <r>
      <t xml:space="preserve">9.4  Take-all </t>
    </r>
    <r>
      <rPr>
        <i/>
        <sz val="11"/>
        <color theme="1"/>
        <rFont val="Calibri"/>
        <family val="2"/>
        <scheme val="minor"/>
      </rPr>
      <t>(Gaeumannomyces graminis)</t>
    </r>
  </si>
  <si>
    <r>
      <t xml:space="preserve">9.5  Spot blotch </t>
    </r>
    <r>
      <rPr>
        <i/>
        <sz val="11"/>
        <color theme="1"/>
        <rFont val="Calibri"/>
        <family val="2"/>
        <scheme val="minor"/>
      </rPr>
      <t>(Cochliobolus sativus)</t>
    </r>
  </si>
  <si>
    <r>
      <t xml:space="preserve">9.7  Tan spot </t>
    </r>
    <r>
      <rPr>
        <i/>
        <sz val="11"/>
        <color theme="1"/>
        <rFont val="Calibri"/>
        <family val="2"/>
        <scheme val="minor"/>
      </rPr>
      <t>(Pyrenophora tritici-repentis)</t>
    </r>
  </si>
  <si>
    <r>
      <t xml:space="preserve">9.10  Glume blotch </t>
    </r>
    <r>
      <rPr>
        <i/>
        <sz val="11"/>
        <color theme="1"/>
        <rFont val="Calibri"/>
        <family val="2"/>
        <scheme val="minor"/>
      </rPr>
      <t>(Stagnospora nodorum)</t>
    </r>
  </si>
  <si>
    <r>
      <t xml:space="preserve">9.11  Powdery mildew </t>
    </r>
    <r>
      <rPr>
        <i/>
        <sz val="11"/>
        <color theme="1"/>
        <rFont val="Calibri"/>
        <family val="2"/>
        <scheme val="minor"/>
      </rPr>
      <t>(Erysiphe graminis)</t>
    </r>
  </si>
  <si>
    <r>
      <t>9.13  Ergot</t>
    </r>
    <r>
      <rPr>
        <i/>
        <sz val="11"/>
        <color theme="1"/>
        <rFont val="Calibri"/>
        <family val="2"/>
        <scheme val="minor"/>
      </rPr>
      <t xml:space="preserve"> (Claviceps purpurea)</t>
    </r>
  </si>
  <si>
    <r>
      <t xml:space="preserve">9.12  </t>
    </r>
    <r>
      <rPr>
        <i/>
        <sz val="11"/>
        <color theme="1"/>
        <rFont val="Calibri"/>
        <family val="2"/>
        <scheme val="minor"/>
      </rPr>
      <t>Fusarium</t>
    </r>
    <r>
      <rPr>
        <sz val="11"/>
        <color theme="1"/>
        <rFont val="Calibri"/>
        <family val="2"/>
        <scheme val="minor"/>
      </rPr>
      <t xml:space="preserve"> head blight </t>
    </r>
    <r>
      <rPr>
        <i/>
        <sz val="11"/>
        <color theme="1"/>
        <rFont val="Calibri"/>
        <family val="2"/>
        <scheme val="minor"/>
      </rPr>
      <t>(F. graminearum)</t>
    </r>
  </si>
  <si>
    <r>
      <t xml:space="preserve">9.14  Common bunt </t>
    </r>
    <r>
      <rPr>
        <i/>
        <sz val="11"/>
        <color theme="1"/>
        <rFont val="Calibri"/>
        <family val="2"/>
        <scheme val="minor"/>
      </rPr>
      <t>(Tilletia tritici, T. laevis)</t>
    </r>
  </si>
  <si>
    <r>
      <t>9.15  Dwarf bunt</t>
    </r>
    <r>
      <rPr>
        <i/>
        <sz val="11"/>
        <color theme="1"/>
        <rFont val="Calibri"/>
        <family val="2"/>
        <scheme val="minor"/>
      </rPr>
      <t xml:space="preserve"> (Tilletia controversa)</t>
    </r>
  </si>
  <si>
    <r>
      <t xml:space="preserve">9.16  Loose smut </t>
    </r>
    <r>
      <rPr>
        <i/>
        <sz val="11"/>
        <color theme="1"/>
        <rFont val="Calibri"/>
        <family val="2"/>
        <scheme val="minor"/>
      </rPr>
      <t>(Ustilago tritici)</t>
    </r>
  </si>
  <si>
    <r>
      <t>9.17  Leaf rust</t>
    </r>
    <r>
      <rPr>
        <i/>
        <sz val="11"/>
        <color theme="1"/>
        <rFont val="Calibri"/>
        <family val="2"/>
        <scheme val="minor"/>
      </rPr>
      <t xml:space="preserve"> (Puccinia triticina)</t>
    </r>
  </si>
  <si>
    <r>
      <t xml:space="preserve">9.18  Stem rust </t>
    </r>
    <r>
      <rPr>
        <i/>
        <sz val="11"/>
        <color theme="1"/>
        <rFont val="Calibri"/>
        <family val="2"/>
        <scheme val="minor"/>
      </rPr>
      <t>(Puccinia graminis)</t>
    </r>
  </si>
  <si>
    <r>
      <t xml:space="preserve">9.19  Stripe rust </t>
    </r>
    <r>
      <rPr>
        <i/>
        <sz val="11"/>
        <color theme="1"/>
        <rFont val="Calibri"/>
        <family val="2"/>
        <scheme val="minor"/>
      </rPr>
      <t>(Puccinia striiformis)</t>
    </r>
  </si>
  <si>
    <r>
      <t xml:space="preserve">9.20  Bacterial blight </t>
    </r>
    <r>
      <rPr>
        <i/>
        <sz val="11"/>
        <color theme="1"/>
        <rFont val="Calibri"/>
        <family val="2"/>
        <scheme val="minor"/>
      </rPr>
      <t>(Pseudomonas spp.)</t>
    </r>
  </si>
  <si>
    <t>9.21  Spindle streak mosaic virus</t>
  </si>
  <si>
    <t>9.23  Barley yellow dwarf virus</t>
  </si>
  <si>
    <t>Reaction to pesticides (specify)</t>
  </si>
  <si>
    <r>
      <t xml:space="preserve">9.8  </t>
    </r>
    <r>
      <rPr>
        <i/>
        <sz val="11"/>
        <color theme="1"/>
        <rFont val="Calibri"/>
        <family val="2"/>
        <scheme val="minor"/>
      </rPr>
      <t>Septoria avenae</t>
    </r>
    <r>
      <rPr>
        <sz val="11"/>
        <color theme="1"/>
        <rFont val="Calibri"/>
        <family val="2"/>
        <scheme val="minor"/>
      </rPr>
      <t xml:space="preserve"> blotch</t>
    </r>
  </si>
  <si>
    <r>
      <t xml:space="preserve">9.9  </t>
    </r>
    <r>
      <rPr>
        <i/>
        <sz val="11"/>
        <color theme="1"/>
        <rFont val="Calibri"/>
        <family val="2"/>
        <scheme val="minor"/>
      </rPr>
      <t xml:space="preserve">Septoria tritici </t>
    </r>
    <r>
      <rPr>
        <sz val="11"/>
        <color theme="1"/>
        <rFont val="Calibri"/>
        <family val="2"/>
        <scheme val="minor"/>
      </rPr>
      <t>blotch</t>
    </r>
  </si>
  <si>
    <t>S-VS</t>
  </si>
  <si>
    <t>very poor</t>
  </si>
  <si>
    <t>Wheat protein (%)</t>
  </si>
  <si>
    <t>11.x</t>
  </si>
  <si>
    <t>Describe any additional characteristics that distinguish the</t>
  </si>
  <si>
    <t>candidate variety from the reference varieties</t>
  </si>
  <si>
    <t>Pastry and biscuit quality</t>
  </si>
  <si>
    <t>Describe any off-types and/or variants observed during the</t>
  </si>
  <si>
    <t>multiplication of the candidate variety. Note the frequency.</t>
  </si>
  <si>
    <t>12.x</t>
  </si>
  <si>
    <t xml:space="preserve">Examples: </t>
  </si>
  <si>
    <t>tall, awnedness, location of awns/awnlets,</t>
  </si>
  <si>
    <t>lower glume shoulder and/or beak shape, etc.</t>
  </si>
  <si>
    <t>Year 1</t>
  </si>
  <si>
    <t>Year 2</t>
  </si>
  <si>
    <t>Seed Class</t>
  </si>
  <si>
    <t>Year 1: Mean (cm)</t>
  </si>
  <si>
    <t>Year 2: Mean (cm)</t>
  </si>
  <si>
    <t xml:space="preserve">Number </t>
  </si>
  <si>
    <t>Year 1: Mean (mm)</t>
  </si>
  <si>
    <t>Year 2: Mean (mm)</t>
  </si>
  <si>
    <t>Year 1: Mean (g/1000 kernels)</t>
  </si>
  <si>
    <t>Year 2: Mean (g/1000 kernels)</t>
  </si>
  <si>
    <t>Lower glume beak shape (mark category for each plant)</t>
  </si>
  <si>
    <t>Breeder (per 20,000)</t>
  </si>
  <si>
    <t>Select (per 20,000)</t>
  </si>
  <si>
    <t>Foundation (per 10,000)</t>
  </si>
  <si>
    <t>Registered (per 10,000)</t>
  </si>
  <si>
    <t>Certified (per 10,000)</t>
  </si>
  <si>
    <t>9.22  Wheat streak mosaic virus</t>
  </si>
  <si>
    <t>9.24  Any other disease (specify)</t>
  </si>
  <si>
    <t>10.8  Any other pest (specify)</t>
  </si>
  <si>
    <t>ref. to Bayles &amp; Clark</t>
  </si>
  <si>
    <t>11.1  Gylphosate</t>
  </si>
  <si>
    <t>11.2  Imazamox</t>
  </si>
  <si>
    <t>11.3  Imidazolinone</t>
  </si>
  <si>
    <t>11.4  Other pesticide 1 (specify)</t>
  </si>
  <si>
    <t>11.5  Other pesticide 2 (specify)</t>
  </si>
  <si>
    <t>11.6  Other pesticide 3 (specify)</t>
  </si>
  <si>
    <t>4. The Black Column headings indicate how the form is sorted (ALL traits, PBR scale or VRO scale)</t>
  </si>
  <si>
    <t>7. Please contact R. Graf if you find errors or have suggestions for improvement.</t>
  </si>
  <si>
    <t>Combined Wheat Description Worksheet</t>
  </si>
  <si>
    <r>
      <t xml:space="preserve">Please contact CFIA for the most current forms. </t>
    </r>
    <r>
      <rPr>
        <b/>
        <sz val="11"/>
        <color theme="1"/>
        <rFont val="Calibri"/>
        <family val="2"/>
        <scheme val="minor"/>
      </rPr>
      <t>THIS IS NOT AN OFFICIAL FORM</t>
    </r>
    <r>
      <rPr>
        <sz val="11"/>
        <color theme="1"/>
        <rFont val="Calibri"/>
        <family val="2"/>
        <scheme val="minor"/>
      </rPr>
      <t>.</t>
    </r>
  </si>
  <si>
    <t>12 *</t>
  </si>
  <si>
    <t>req. for</t>
  </si>
  <si>
    <t>16 *</t>
  </si>
  <si>
    <t>19 *</t>
  </si>
  <si>
    <t>18 *</t>
  </si>
  <si>
    <t>21 * (+)</t>
  </si>
  <si>
    <t>24 * (+)</t>
  </si>
  <si>
    <t>26 *</t>
  </si>
  <si>
    <t>31 (+)</t>
  </si>
  <si>
    <t>32 (+)</t>
  </si>
  <si>
    <t>40 (+)</t>
  </si>
  <si>
    <t>39 (+)</t>
  </si>
  <si>
    <t>38 (+)</t>
  </si>
  <si>
    <t>33 (+)</t>
  </si>
  <si>
    <t>55 (+)</t>
  </si>
  <si>
    <t>56 (+)</t>
  </si>
  <si>
    <t>ALL (U)</t>
  </si>
  <si>
    <t>PBR (V)</t>
  </si>
  <si>
    <t>VRO (W)</t>
  </si>
  <si>
    <t>61 (+)</t>
  </si>
  <si>
    <t>66 (+)</t>
  </si>
  <si>
    <t>Characteristic (STAGE)</t>
  </si>
  <si>
    <t xml:space="preserve">     to physiological maturity</t>
  </si>
  <si>
    <t>Rating scale or record actual days</t>
  </si>
  <si>
    <t>Booting</t>
  </si>
  <si>
    <t>Anthesis</t>
  </si>
  <si>
    <t>ovoid</t>
  </si>
  <si>
    <t>medium oblong</t>
  </si>
  <si>
    <t>narrow oblong</t>
  </si>
  <si>
    <t>44 *</t>
  </si>
  <si>
    <t>Feekes</t>
  </si>
  <si>
    <t>Haun</t>
  </si>
  <si>
    <t>Zadoks</t>
  </si>
  <si>
    <t>Scale</t>
  </si>
  <si>
    <t>General Description</t>
  </si>
  <si>
    <t>Germination</t>
  </si>
  <si>
    <t>Dry seed</t>
  </si>
  <si>
    <t>----</t>
  </si>
  <si>
    <t>Water uptake (imbibition) started</t>
  </si>
  <si>
    <t>8 - 9</t>
  </si>
  <si>
    <t>Flag leaf sheath extending</t>
  </si>
  <si>
    <t>Imbibition complete</t>
  </si>
  <si>
    <t>Boot just swollen</t>
  </si>
  <si>
    <t>Radicle emerged from seed</t>
  </si>
  <si>
    <t>Flag leaf sheath opening</t>
  </si>
  <si>
    <t>Coleoptile emerged from seed</t>
  </si>
  <si>
    <t>First awns visible</t>
  </si>
  <si>
    <t>Leaf just at coleoptile tip</t>
  </si>
  <si>
    <t>Heading</t>
  </si>
  <si>
    <t>Seedling Development</t>
  </si>
  <si>
    <t>First spikelet of head visible</t>
  </si>
  <si>
    <t>First leaf emerged</t>
  </si>
  <si>
    <t>1/4 of head emerged</t>
  </si>
  <si>
    <t>1.+</t>
  </si>
  <si>
    <t>First leaf unfolded</t>
  </si>
  <si>
    <t>1/2 of head emerged</t>
  </si>
  <si>
    <t>2 leaves unfolded</t>
  </si>
  <si>
    <t>3/4 of head emerged</t>
  </si>
  <si>
    <t>2.+</t>
  </si>
  <si>
    <t>3 leaves unfolded</t>
  </si>
  <si>
    <t>Emergence of head complete</t>
  </si>
  <si>
    <t>3.+</t>
  </si>
  <si>
    <t>4 leaves unfolded</t>
  </si>
  <si>
    <t>4.+</t>
  </si>
  <si>
    <t>5 leaves unfolded</t>
  </si>
  <si>
    <t>Flowering of Anthesis</t>
  </si>
  <si>
    <t>5.+</t>
  </si>
  <si>
    <t>6 leaves unfolded</t>
  </si>
  <si>
    <t>Beginning of flowering</t>
  </si>
  <si>
    <t>6.+</t>
  </si>
  <si>
    <t>7 leaves unfolded</t>
  </si>
  <si>
    <t>Flowering half complete</t>
  </si>
  <si>
    <t>7.+</t>
  </si>
  <si>
    <t>8 leaves unfolded</t>
  </si>
  <si>
    <t>Flowering complete</t>
  </si>
  <si>
    <t>8.+</t>
  </si>
  <si>
    <t>9 or more leaves unfolded</t>
  </si>
  <si>
    <t>Milk</t>
  </si>
  <si>
    <t>Tillering</t>
  </si>
  <si>
    <t>Main shoot only</t>
  </si>
  <si>
    <t>Kernel watery</t>
  </si>
  <si>
    <t>Main shoot and 1 tiller</t>
  </si>
  <si>
    <t>Early milk</t>
  </si>
  <si>
    <t>Main shoot and 2 tillers</t>
  </si>
  <si>
    <t>Medium milk</t>
  </si>
  <si>
    <t>Main shoot and 3 tillers</t>
  </si>
  <si>
    <t>Late milk</t>
  </si>
  <si>
    <t>Main shoot and 4 tillers</t>
  </si>
  <si>
    <t>Main shoot and 5 tillers</t>
  </si>
  <si>
    <t>Dough</t>
  </si>
  <si>
    <t>Main shoot and 6 tillers</t>
  </si>
  <si>
    <t>Main shoot and 7 tillers</t>
  </si>
  <si>
    <t>Early dough</t>
  </si>
  <si>
    <t>Main shoot and 8 tillers</t>
  </si>
  <si>
    <t>Soft dough</t>
  </si>
  <si>
    <t>Main shoot and 9 or more tillers</t>
  </si>
  <si>
    <t>Hard dough</t>
  </si>
  <si>
    <t>Stem elongation or jointing</t>
  </si>
  <si>
    <t>Ripening</t>
  </si>
  <si>
    <t>4 - 5</t>
  </si>
  <si>
    <t>Pseudo stem erection</t>
  </si>
  <si>
    <t>1st node detectable</t>
  </si>
  <si>
    <t>Kernel hard (difficult to</t>
  </si>
  <si>
    <t>2nd node detectable</t>
  </si>
  <si>
    <t>separate by fingernail)</t>
  </si>
  <si>
    <t>3rd node detectable</t>
  </si>
  <si>
    <t>Kernel hard</t>
  </si>
  <si>
    <t>4th node detectable</t>
  </si>
  <si>
    <t>Kernel loosening in daytime</t>
  </si>
  <si>
    <t>5th node detectable</t>
  </si>
  <si>
    <t>Overripe, straw dead and collapsing</t>
  </si>
  <si>
    <t>6th node detectable</t>
  </si>
  <si>
    <t>Seed dormant</t>
  </si>
  <si>
    <t>Flag leaf just visible</t>
  </si>
  <si>
    <t>50% of viable seed germinates</t>
  </si>
  <si>
    <t>Flag leaf ligule/collar just visible</t>
  </si>
  <si>
    <t>Seed not dormant</t>
  </si>
  <si>
    <t>Secondary dormancy</t>
  </si>
  <si>
    <t>Secondary dormancy lost</t>
  </si>
  <si>
    <t>Cereal Growth Stages - Feekes, Haun and Zadoks Scales</t>
  </si>
  <si>
    <t>Based on PBR form 2012/11 &amp; VRO form 5865 (2021/05). Current on May 1, 2026.</t>
  </si>
  <si>
    <r>
      <t>5.10</t>
    </r>
    <r>
      <rPr>
        <sz val="11"/>
        <color theme="0" tint="-0.14999847407452621"/>
        <rFont val="Calibri"/>
        <family val="2"/>
        <scheme val="minor"/>
      </rPr>
      <t>.</t>
    </r>
  </si>
  <si>
    <t>Pubescence of sheaths of lower leaves (4 LEAF STAGE)</t>
  </si>
  <si>
    <t>Pubescence of blades of lower leaves (4 LEAF STAGE)</t>
  </si>
  <si>
    <t>Plant: frequency of recurved flag leaves (BOOTING)</t>
  </si>
  <si>
    <t>Flag leaf: blade length (BOOTING)</t>
  </si>
  <si>
    <t>Flag leaf: blade width (BOOTING)</t>
  </si>
  <si>
    <t>Flag leaf: sheath glaucosity (BOOTING &amp; ANTHESIS)</t>
  </si>
  <si>
    <t>Flag leaf: blade pubescence (BOOTING)</t>
  </si>
  <si>
    <t>Flag leaf: sheath pubescence (BOOTING)</t>
  </si>
  <si>
    <t>Coleoptile: anthocyanin colouration</t>
  </si>
  <si>
    <t>Seasonal type</t>
  </si>
  <si>
    <t>Hybrid wheat</t>
  </si>
  <si>
    <t>yes</t>
  </si>
  <si>
    <t>no</t>
  </si>
  <si>
    <t>Pollination control system (if hybrid)</t>
  </si>
  <si>
    <r>
      <t xml:space="preserve">cytoplasmic male sterility (specify type e.g. </t>
    </r>
    <r>
      <rPr>
        <i/>
        <sz val="11"/>
        <rFont val="Calibri"/>
        <family val="2"/>
        <scheme val="minor"/>
      </rPr>
      <t>T. timopheevii</t>
    </r>
    <r>
      <rPr>
        <sz val="11"/>
        <rFont val="Calibri"/>
        <family val="2"/>
        <scheme val="minor"/>
      </rPr>
      <t>)</t>
    </r>
  </si>
  <si>
    <t>chemical hybridizing agent (e.g. SC2053, Genesis, etc.)</t>
  </si>
  <si>
    <t>nuclear genetic male sterility (specify type)</t>
  </si>
  <si>
    <t>self-incompatibility allele (specify type)</t>
  </si>
  <si>
    <t>1.1 *</t>
  </si>
  <si>
    <t>1.2 *</t>
  </si>
  <si>
    <t>1.3 *</t>
  </si>
  <si>
    <t>1.4 *</t>
  </si>
  <si>
    <t>3 *</t>
  </si>
  <si>
    <t>7 *</t>
  </si>
  <si>
    <t>5 (+)</t>
  </si>
  <si>
    <t>6 *</t>
  </si>
  <si>
    <t>8 * (+)</t>
  </si>
  <si>
    <t>56 *</t>
  </si>
  <si>
    <t>67 (+)</t>
  </si>
  <si>
    <t>68 (+)</t>
  </si>
  <si>
    <t>Spike: glaucosity (ANTHESIS)</t>
  </si>
  <si>
    <t>Culm: upper most NODE density of pubescence (ANTHESIS)</t>
  </si>
  <si>
    <t>Culm: upper INTERNODE (neck) glaucosity (ANTHESIS)</t>
  </si>
  <si>
    <t>Spike: shape in profile (MATURITY)</t>
  </si>
  <si>
    <t>Spike: density (MATURITY)</t>
  </si>
  <si>
    <t>Spike: awnedness (MATURITY)</t>
  </si>
  <si>
    <t>Spike: colour (MATURITY)</t>
  </si>
  <si>
    <t>Spike:  awn/awnlet length at spike tip relative to spike (MATURITY)</t>
  </si>
  <si>
    <t>Spike: awn/awnlet colour (n/a if awnless) (MATURITY)</t>
  </si>
  <si>
    <t>Spike: attitude (MATURITY)</t>
  </si>
  <si>
    <t>Culm: neck shape (MATURITY)</t>
  </si>
  <si>
    <t>Lower glume: shoulder width (MATURITY)</t>
  </si>
  <si>
    <t>Lower glume: shoulder shape (per 20 plants)</t>
  </si>
  <si>
    <t>Lower glume: shape (MATURITY)</t>
  </si>
  <si>
    <t>Lower glume: length (MATURITY)</t>
  </si>
  <si>
    <t>Lower glume: width (MATURITY)</t>
  </si>
  <si>
    <t>Lower glume: pubescence of external surface (MATURITY)</t>
  </si>
  <si>
    <t>Lower glume: beak length (MATURITY)</t>
  </si>
  <si>
    <t>Lower glume: beak shape (per 20 plants)</t>
  </si>
  <si>
    <t>Lower glume: extent of external/internal hairs (MATURITY)</t>
  </si>
  <si>
    <t>Lowest lemma: beak shape (MATURITY)</t>
  </si>
  <si>
    <t>Plant: heading (DAYS to 50% EMERGED FROM BOOT)</t>
  </si>
  <si>
    <t>Kernel: type/texture</t>
  </si>
  <si>
    <t>Kernel: colour</t>
  </si>
  <si>
    <t>Kernel: size</t>
  </si>
  <si>
    <t>Kernel: length</t>
  </si>
  <si>
    <t>Kernel: width</t>
  </si>
  <si>
    <t xml:space="preserve">Kernel: weight </t>
  </si>
  <si>
    <t>Kernel: shape</t>
  </si>
  <si>
    <t>Kernel: cheek shape</t>
  </si>
  <si>
    <t>Kernel: brush hair length</t>
  </si>
  <si>
    <t>Kernel: embryo size (dorsal view)</t>
  </si>
  <si>
    <t>Kernel: germ shape</t>
  </si>
  <si>
    <t>Kernel: crease width</t>
  </si>
  <si>
    <t>Kernel: crease depth</t>
  </si>
  <si>
    <t>Kernel: phenol colouration</t>
  </si>
  <si>
    <t>Plant: growth habit (5-9 TILLER STAGE)</t>
  </si>
  <si>
    <t>9 (+)</t>
  </si>
  <si>
    <t>Flag leaf: auricle anthocyanin colouration (BOOTING &amp; ANTHESIS)</t>
  </si>
  <si>
    <t>Flag leaf: auricle margin pubescence (BOOTING)</t>
  </si>
  <si>
    <t>Flag leaf: glaucosity of leaf underside (BOOTING &amp; ANTHESIS)</t>
  </si>
  <si>
    <t>Culm: upper most NODE glaucosity (ANTHESIS)</t>
  </si>
  <si>
    <t>20 (+)</t>
  </si>
  <si>
    <t>Culm: upper INTERNODE pubescence (ANTHESIS)</t>
  </si>
  <si>
    <t>Spike: rachis margin pubescence (ANTHESIS)</t>
  </si>
  <si>
    <t>27 *</t>
  </si>
  <si>
    <t>Culm: straw colour (MATURITY)</t>
  </si>
  <si>
    <t>Culm: pith (X-section of uppermost internode) (MATURITY)</t>
  </si>
  <si>
    <t>Culm: intensity of anthocyanin colouration (MATURITY)</t>
  </si>
  <si>
    <t>32 *</t>
  </si>
  <si>
    <t>33 * (+)</t>
  </si>
  <si>
    <t>35 *</t>
  </si>
  <si>
    <t>39 *</t>
  </si>
  <si>
    <t>42 * (+)</t>
  </si>
  <si>
    <t>Awn/awnlet location</t>
  </si>
  <si>
    <t>Awnlet length</t>
  </si>
  <si>
    <t>Spike: hairiness of convex surface of apical rachis segment (MATURITY)</t>
  </si>
  <si>
    <t>45 * (+)</t>
  </si>
  <si>
    <t>55 *</t>
  </si>
  <si>
    <t>57 (+)</t>
  </si>
  <si>
    <t>Drought tolerance</t>
  </si>
  <si>
    <t>17 (+)</t>
  </si>
  <si>
    <t>GREEN (and *) = REQUIRED Trait</t>
  </si>
  <si>
    <t>GOLD Title = MEASUREMENTS Tab</t>
  </si>
  <si>
    <t>Version:</t>
  </si>
  <si>
    <t>Awn attitude (PHYSIOLOGICAL MATURITY)</t>
  </si>
  <si>
    <t>Spike: length excluding awns/awnlets (MATURITY)</t>
  </si>
  <si>
    <t>Reaction to diseases (see specific requirements)</t>
  </si>
  <si>
    <t>Describe off-types and/or variants</t>
  </si>
  <si>
    <t>Describe any additional distinguishing characteristics</t>
  </si>
  <si>
    <t>Other useful supplementary information</t>
  </si>
  <si>
    <t>Indicate which characteristics (with reference numbers)</t>
  </si>
  <si>
    <t>Most useful traits to distinguish variety (with reference numbers)</t>
  </si>
  <si>
    <t>the candidate variety (e.g. DNA fingerprinting)</t>
  </si>
  <si>
    <t>Additional Certification Requirements (ACR)</t>
  </si>
  <si>
    <t>Additional Certification Requirements (ACR) (e.g. isolation distances,</t>
  </si>
  <si>
    <t>purity level by pedigreed class, refuge variety for midge tolerant wheat)</t>
  </si>
  <si>
    <t>Other useful supplementary information to identify</t>
  </si>
  <si>
    <t>List of ALL Characteristics</t>
  </si>
  <si>
    <t>PBR Traits</t>
  </si>
  <si>
    <t>VRO Traits</t>
  </si>
  <si>
    <t>ALL Traits</t>
  </si>
  <si>
    <t>ALL (E)</t>
  </si>
  <si>
    <t>PBR (F)</t>
  </si>
  <si>
    <t>VRO (G)</t>
  </si>
  <si>
    <t>Flag leaf: blade length (mm)</t>
  </si>
  <si>
    <t>Flag leaf: blade width (mm)</t>
  </si>
  <si>
    <t>Plant: height (stem + spike EXCLUDE awns) (MATURITY)</t>
  </si>
  <si>
    <t>Plant: height (stem + spike INCLUDE awns) (MATURITY)</t>
  </si>
  <si>
    <t>Plant: maturity (d)</t>
  </si>
  <si>
    <t>Plant: height (stem + spike EXCLUDE awns) (cm)</t>
  </si>
  <si>
    <t>Plant: height (stem + spike INCLUDE awns) (cm)</t>
  </si>
  <si>
    <t>Spike: length excluding awns/awnlets) (mm)</t>
  </si>
  <si>
    <t>Kernel: weight (g/1000 kernels)</t>
  </si>
  <si>
    <t>Lower glume: shoulder shape (mark category for each plant)</t>
  </si>
  <si>
    <t>If you do an internet search for  "Bayles Clark classification wheat varieties pdf", you should be able to find it.</t>
  </si>
  <si>
    <t>Based on a search on April 28, 2026, there are several links available.</t>
  </si>
  <si>
    <t>Please see additional notes at the bottom of Page 9.</t>
  </si>
  <si>
    <t>Diagram may be for lowest lemma: beak shape (#54)</t>
  </si>
  <si>
    <t>** TAB **</t>
  </si>
  <si>
    <t>Any other additional comments</t>
  </si>
  <si>
    <t>are most useful to distinguish the candidate variety</t>
  </si>
  <si>
    <t>5. Additional "Variety Columns" (V-5 to V-10 in Columns N to S) can be unhidden.</t>
  </si>
  <si>
    <r>
      <t xml:space="preserve">3. Use Columns U, V or W for sorting. </t>
    </r>
    <r>
      <rPr>
        <b/>
        <sz val="11"/>
        <color theme="1"/>
        <rFont val="Calibri"/>
        <family val="2"/>
        <scheme val="minor"/>
      </rPr>
      <t>ALWAYS select Rows 10 to 801 and Columns A to W</t>
    </r>
    <r>
      <rPr>
        <sz val="11"/>
        <color theme="1"/>
        <rFont val="Calibri"/>
        <family val="2"/>
        <scheme val="minor"/>
      </rPr>
      <t>.</t>
    </r>
  </si>
  <si>
    <t>6. This  form and updates are posted on the PGDC PRCWRT web page (or contact R. Graf).</t>
  </si>
  <si>
    <t xml:space="preserve">29-APR-2026 </t>
  </si>
  <si>
    <t>April 29, 2026</t>
  </si>
  <si>
    <t>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</si>
</sst>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FF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</borders>
  <cellStyleXfs count="6">
    <xf numFmtId="0" fontId="0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4" fillId="0" borderId="0" applyNumberFormat="0" applyFill="0" applyBorder="0" applyAlignment="0" applyProtection="0">
      <alignment vertical="top"/>
    </xf>
    <xf numFmtId="0" fontId="22" fillId="0" borderId="0"/>
  </cellStyleXfs>
  <cellXfs count="397">
    <xf numFmtId="0" fontId="0" fillId="0" borderId="0" xfId="0">
      <alignment vertical="top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" fontId="4" fillId="0" borderId="13" xfId="0" quotePrefix="1" applyNumberFormat="1" applyFont="1" applyBorder="1" applyAlignment="1">
      <alignment horizontal="left" vertical="center"/>
    </xf>
    <xf numFmtId="1" fontId="4" fillId="0" borderId="9" xfId="0" quotePrefix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4" borderId="11" xfId="0" quotePrefix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0" fontId="3" fillId="0" borderId="14" xfId="0" applyFont="1" applyBorder="1" applyAlignment="1">
      <alignment horizontal="left" wrapText="1"/>
    </xf>
    <xf numFmtId="0" fontId="0" fillId="0" borderId="0" xfId="0" applyAlignment="1">
      <alignment horizontal="left" vertical="center" indent="3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5" fillId="0" borderId="0" xfId="2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3"/>
    </xf>
    <xf numFmtId="1" fontId="4" fillId="0" borderId="14" xfId="0" quotePrefix="1" applyNumberFormat="1" applyFont="1" applyBorder="1" applyAlignment="1">
      <alignment horizontal="center" vertical="center"/>
    </xf>
    <xf numFmtId="1" fontId="4" fillId="0" borderId="3" xfId="0" quotePrefix="1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5" borderId="7" xfId="0" applyFont="1" applyFill="1" applyBorder="1" applyAlignment="1">
      <alignment horizontal="left" vertical="center"/>
    </xf>
    <xf numFmtId="164" fontId="10" fillId="0" borderId="16" xfId="0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164" fontId="10" fillId="0" borderId="18" xfId="0" applyNumberFormat="1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horizontal="left" vertical="center" indent="1"/>
    </xf>
    <xf numFmtId="0" fontId="11" fillId="0" borderId="21" xfId="0" applyFont="1" applyBorder="1" applyAlignment="1">
      <alignment horizontal="center" vertical="center"/>
    </xf>
    <xf numFmtId="0" fontId="2" fillId="0" borderId="21" xfId="0" quotePrefix="1" applyFont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9" fillId="0" borderId="37" xfId="1" applyFont="1" applyBorder="1" applyAlignment="1">
      <alignment horizontal="center" vertical="center"/>
    </xf>
    <xf numFmtId="0" fontId="3" fillId="0" borderId="41" xfId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1" fillId="0" borderId="16" xfId="0" quotePrefix="1" applyFont="1" applyBorder="1" applyAlignment="1">
      <alignment horizontal="center" vertical="center"/>
    </xf>
    <xf numFmtId="0" fontId="11" fillId="0" borderId="18" xfId="0" quotePrefix="1" applyFont="1" applyBorder="1" applyAlignment="1">
      <alignment horizontal="center" vertical="center"/>
    </xf>
    <xf numFmtId="0" fontId="11" fillId="0" borderId="42" xfId="0" quotePrefix="1" applyFont="1" applyBorder="1" applyAlignment="1">
      <alignment horizontal="center" vertical="center"/>
    </xf>
    <xf numFmtId="0" fontId="5" fillId="0" borderId="43" xfId="0" quotePrefix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indent="1"/>
    </xf>
    <xf numFmtId="15" fontId="0" fillId="0" borderId="2" xfId="0" quotePrefix="1" applyNumberFormat="1" applyBorder="1" applyAlignment="1">
      <alignment horizontal="left"/>
    </xf>
    <xf numFmtId="0" fontId="3" fillId="0" borderId="47" xfId="1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center"/>
    </xf>
    <xf numFmtId="164" fontId="10" fillId="0" borderId="41" xfId="0" applyNumberFormat="1" applyFont="1" applyBorder="1" applyAlignment="1">
      <alignment horizontal="center" vertical="center"/>
    </xf>
    <xf numFmtId="164" fontId="10" fillId="0" borderId="49" xfId="0" applyNumberFormat="1" applyFont="1" applyBorder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0" xfId="0" applyFont="1" applyAlignment="1">
      <alignment horizontal="left" indent="2"/>
    </xf>
    <xf numFmtId="0" fontId="2" fillId="5" borderId="11" xfId="0" applyFont="1" applyFill="1" applyBorder="1" applyAlignment="1">
      <alignment horizontal="center"/>
    </xf>
    <xf numFmtId="0" fontId="0" fillId="0" borderId="0" xfId="0" applyAlignment="1">
      <alignment horizontal="left" vertical="top" indent="4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 indent="4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left" indent="2"/>
      <protection locked="0"/>
    </xf>
    <xf numFmtId="0" fontId="2" fillId="5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top"/>
    </xf>
    <xf numFmtId="0" fontId="11" fillId="0" borderId="52" xfId="0" applyFont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0" fontId="3" fillId="4" borderId="54" xfId="0" applyFont="1" applyFill="1" applyBorder="1" applyAlignment="1">
      <alignment horizontal="center" vertical="center"/>
    </xf>
    <xf numFmtId="0" fontId="8" fillId="0" borderId="0" xfId="0" applyFont="1">
      <alignment vertical="top"/>
    </xf>
    <xf numFmtId="0" fontId="13" fillId="0" borderId="0" xfId="0" applyFont="1" applyAlignment="1">
      <alignment horizontal="center"/>
    </xf>
    <xf numFmtId="0" fontId="3" fillId="3" borderId="53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4" borderId="54" xfId="0" quotePrefix="1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0" fillId="0" borderId="2" xfId="0" applyBorder="1">
      <alignment vertical="top"/>
    </xf>
    <xf numFmtId="0" fontId="14" fillId="0" borderId="0" xfId="4">
      <alignment vertical="top"/>
    </xf>
    <xf numFmtId="0" fontId="15" fillId="0" borderId="0" xfId="0" applyFont="1" applyAlignment="1">
      <alignment horizontal="right"/>
    </xf>
    <xf numFmtId="0" fontId="0" fillId="0" borderId="0" xfId="0" quotePrefix="1">
      <alignment vertical="top"/>
    </xf>
    <xf numFmtId="0" fontId="4" fillId="0" borderId="7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6" borderId="8" xfId="0" applyFont="1" applyFill="1" applyBorder="1" applyAlignment="1">
      <alignment horizontal="left" vertical="center" indent="2"/>
    </xf>
    <xf numFmtId="0" fontId="3" fillId="6" borderId="8" xfId="0" applyFont="1" applyFill="1" applyBorder="1" applyAlignment="1">
      <alignment horizontal="left" vertical="center"/>
    </xf>
    <xf numFmtId="0" fontId="3" fillId="6" borderId="8" xfId="0" quotePrefix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left" vertical="center" indent="4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right" vertical="center" wrapText="1" indent="1"/>
    </xf>
    <xf numFmtId="0" fontId="5" fillId="0" borderId="0" xfId="2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3" fillId="4" borderId="8" xfId="0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3" fillId="3" borderId="8" xfId="0" applyNumberFormat="1" applyFont="1" applyFill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3" fillId="4" borderId="8" xfId="0" quotePrefix="1" applyNumberFormat="1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right" vertical="center" wrapText="1" indent="1"/>
    </xf>
    <xf numFmtId="0" fontId="4" fillId="0" borderId="2" xfId="0" applyFont="1" applyBorder="1" applyAlignment="1">
      <alignment horizontal="right" vertical="center" wrapText="1" indent="1"/>
    </xf>
    <xf numFmtId="0" fontId="3" fillId="0" borderId="0" xfId="0" applyFont="1" applyAlignment="1">
      <alignment horizontal="right" vertical="center" wrapText="1" indent="1"/>
    </xf>
    <xf numFmtId="0" fontId="0" fillId="0" borderId="2" xfId="0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1" fontId="10" fillId="0" borderId="22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top" indent="1"/>
    </xf>
    <xf numFmtId="0" fontId="18" fillId="0" borderId="0" xfId="0" applyFont="1" applyAlignment="1">
      <alignment horizontal="left" vertical="top" indent="2"/>
    </xf>
    <xf numFmtId="1" fontId="10" fillId="0" borderId="41" xfId="0" applyNumberFormat="1" applyFont="1" applyBorder="1" applyAlignment="1">
      <alignment horizontal="center" vertical="center"/>
    </xf>
    <xf numFmtId="164" fontId="10" fillId="0" borderId="48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1" fontId="10" fillId="0" borderId="20" xfId="0" applyNumberFormat="1" applyFont="1" applyBorder="1" applyAlignment="1">
      <alignment horizontal="center" vertical="center"/>
    </xf>
    <xf numFmtId="2" fontId="18" fillId="0" borderId="22" xfId="0" applyNumberFormat="1" applyFont="1" applyBorder="1" applyAlignment="1">
      <alignment horizontal="center" vertical="center"/>
    </xf>
    <xf numFmtId="2" fontId="18" fillId="0" borderId="20" xfId="0" applyNumberFormat="1" applyFont="1" applyBorder="1" applyAlignment="1">
      <alignment horizontal="center" vertical="center"/>
    </xf>
    <xf numFmtId="2" fontId="18" fillId="0" borderId="26" xfId="0" applyNumberFormat="1" applyFont="1" applyBorder="1" applyAlignment="1">
      <alignment horizontal="center" vertical="center"/>
    </xf>
    <xf numFmtId="2" fontId="18" fillId="0" borderId="34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2" fontId="4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0" fontId="3" fillId="0" borderId="1" xfId="1" quotePrefix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1" quotePrefix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0" quotePrefix="1" applyFont="1" applyAlignment="1">
      <alignment vertical="center"/>
    </xf>
    <xf numFmtId="16" fontId="4" fillId="0" borderId="0" xfId="1" quotePrefix="1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18" fillId="0" borderId="22" xfId="0" applyNumberFormat="1" applyFont="1" applyBorder="1" applyAlignment="1">
      <alignment horizontal="center" vertical="center"/>
    </xf>
    <xf numFmtId="1" fontId="18" fillId="0" borderId="22" xfId="0" applyNumberFormat="1" applyFont="1" applyBorder="1" applyAlignment="1">
      <alignment horizontal="center" vertical="center"/>
    </xf>
    <xf numFmtId="164" fontId="10" fillId="0" borderId="26" xfId="0" applyNumberFormat="1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1" fontId="10" fillId="0" borderId="47" xfId="0" applyNumberFormat="1" applyFont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/>
    </xf>
    <xf numFmtId="164" fontId="10" fillId="0" borderId="21" xfId="0" applyNumberFormat="1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0" fillId="0" borderId="56" xfId="0" applyNumberForma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quotePrefix="1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2" fontId="3" fillId="2" borderId="7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10" fillId="0" borderId="50" xfId="0" applyNumberFormat="1" applyFont="1" applyBorder="1" applyAlignment="1">
      <alignment horizontal="center" vertical="center"/>
    </xf>
    <xf numFmtId="1" fontId="18" fillId="0" borderId="51" xfId="0" applyNumberFormat="1" applyFont="1" applyBorder="1" applyAlignment="1">
      <alignment horizontal="center" vertical="center"/>
    </xf>
    <xf numFmtId="164" fontId="10" fillId="0" borderId="23" xfId="0" applyNumberFormat="1" applyFont="1" applyBorder="1" applyAlignment="1">
      <alignment horizontal="center" vertical="center"/>
    </xf>
    <xf numFmtId="1" fontId="18" fillId="0" borderId="24" xfId="0" applyNumberFormat="1" applyFont="1" applyBorder="1" applyAlignment="1">
      <alignment horizontal="center" vertical="center"/>
    </xf>
    <xf numFmtId="164" fontId="10" fillId="0" borderId="25" xfId="0" applyNumberFormat="1" applyFont="1" applyBorder="1" applyAlignment="1">
      <alignment horizontal="center" vertical="center"/>
    </xf>
    <xf numFmtId="1" fontId="18" fillId="0" borderId="27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164" fontId="18" fillId="0" borderId="23" xfId="0" applyNumberFormat="1" applyFont="1" applyBorder="1" applyAlignment="1">
      <alignment horizontal="center" vertical="center"/>
    </xf>
    <xf numFmtId="164" fontId="18" fillId="0" borderId="25" xfId="0" applyNumberFormat="1" applyFont="1" applyBorder="1" applyAlignment="1">
      <alignment horizontal="center" vertical="center"/>
    </xf>
    <xf numFmtId="164" fontId="18" fillId="0" borderId="33" xfId="0" applyNumberFormat="1" applyFont="1" applyBorder="1" applyAlignment="1">
      <alignment horizontal="center" vertical="center"/>
    </xf>
    <xf numFmtId="1" fontId="18" fillId="0" borderId="35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0" fillId="0" borderId="58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13" xfId="0" applyNumberFormat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 wrapText="1"/>
    </xf>
    <xf numFmtId="0" fontId="3" fillId="4" borderId="8" xfId="0" applyFont="1" applyFill="1" applyBorder="1" applyAlignment="1">
      <alignment horizontal="right" vertical="center" wrapText="1" inden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right" vertical="center" wrapText="1" indent="1"/>
    </xf>
    <xf numFmtId="0" fontId="3" fillId="4" borderId="4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right" vertical="center" wrapText="1" inden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right" vertical="center" wrapText="1" indent="1"/>
    </xf>
    <xf numFmtId="0" fontId="3" fillId="4" borderId="2" xfId="1" applyFont="1" applyFill="1" applyBorder="1" applyAlignment="1">
      <alignment horizontal="left" vertical="center" wrapText="1"/>
    </xf>
    <xf numFmtId="0" fontId="3" fillId="4" borderId="3" xfId="1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/>
    </xf>
    <xf numFmtId="49" fontId="3" fillId="4" borderId="7" xfId="0" quotePrefix="1" applyNumberFormat="1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0" fillId="0" borderId="7" xfId="0" applyBorder="1" applyAlignment="1">
      <alignment horizontal="right" vertical="center" wrapText="1" indent="1"/>
    </xf>
    <xf numFmtId="0" fontId="0" fillId="0" borderId="57" xfId="0" applyBorder="1" applyAlignment="1">
      <alignment horizontal="left" vertical="center"/>
    </xf>
    <xf numFmtId="0" fontId="0" fillId="0" borderId="22" xfId="0" applyBorder="1" applyAlignment="1">
      <alignment horizontal="right" vertical="center" wrapText="1" indent="1"/>
    </xf>
    <xf numFmtId="0" fontId="0" fillId="0" borderId="23" xfId="0" applyBorder="1" applyAlignment="1">
      <alignment horizontal="left" vertical="center"/>
    </xf>
    <xf numFmtId="0" fontId="0" fillId="0" borderId="20" xfId="0" applyBorder="1" applyAlignment="1">
      <alignment horizontal="right" vertical="center" wrapText="1" indent="1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6" xfId="0" applyBorder="1" applyAlignment="1">
      <alignment horizontal="right" vertical="center" wrapText="1" indent="1"/>
    </xf>
    <xf numFmtId="0" fontId="0" fillId="0" borderId="20" xfId="0" applyBorder="1" applyAlignment="1">
      <alignment horizontal="left" vertical="center" wrapText="1"/>
    </xf>
    <xf numFmtId="0" fontId="3" fillId="0" borderId="20" xfId="1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0" borderId="26" xfId="1" applyFont="1" applyBorder="1" applyAlignment="1">
      <alignment horizontal="left" vertical="center" wrapText="1"/>
    </xf>
    <xf numFmtId="0" fontId="0" fillId="0" borderId="59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8" xfId="0" applyBorder="1" applyAlignment="1">
      <alignment horizontal="right" vertical="center" wrapText="1" indent="1"/>
    </xf>
    <xf numFmtId="0" fontId="3" fillId="4" borderId="4" xfId="0" quotePrefix="1" applyFont="1" applyFill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indent="3"/>
    </xf>
    <xf numFmtId="0" fontId="0" fillId="0" borderId="4" xfId="0" applyBorder="1" applyAlignment="1">
      <alignment horizontal="left" vertical="center"/>
    </xf>
    <xf numFmtId="0" fontId="2" fillId="0" borderId="14" xfId="0" applyFont="1" applyBorder="1" applyAlignment="1">
      <alignment horizontal="left" wrapText="1"/>
    </xf>
    <xf numFmtId="0" fontId="0" fillId="0" borderId="14" xfId="0" applyBorder="1" applyAlignment="1">
      <alignment horizontal="center"/>
    </xf>
    <xf numFmtId="0" fontId="0" fillId="3" borderId="20" xfId="0" applyFill="1" applyBorder="1" applyAlignment="1">
      <alignment horizontal="center"/>
    </xf>
    <xf numFmtId="49" fontId="2" fillId="3" borderId="20" xfId="0" applyNumberFormat="1" applyFont="1" applyFill="1" applyBorder="1" applyAlignment="1">
      <alignment horizontal="left"/>
    </xf>
    <xf numFmtId="0" fontId="2" fillId="3" borderId="20" xfId="0" applyFont="1" applyFill="1" applyBorder="1" applyAlignment="1">
      <alignment horizontal="left"/>
    </xf>
    <xf numFmtId="0" fontId="0" fillId="3" borderId="20" xfId="0" quotePrefix="1" applyFill="1" applyBorder="1" applyAlignment="1">
      <alignment horizontal="left" indent="1"/>
    </xf>
    <xf numFmtId="0" fontId="0" fillId="7" borderId="20" xfId="0" quotePrefix="1" applyFill="1" applyBorder="1" applyAlignment="1">
      <alignment horizontal="left" indent="1"/>
    </xf>
    <xf numFmtId="0" fontId="3" fillId="7" borderId="8" xfId="0" applyFont="1" applyFill="1" applyBorder="1" applyAlignment="1">
      <alignment horizontal="left" vertical="center"/>
    </xf>
    <xf numFmtId="0" fontId="3" fillId="7" borderId="12" xfId="0" applyFont="1" applyFill="1" applyBorder="1" applyAlignment="1">
      <alignment horizontal="right" vertical="center" wrapText="1" indent="1"/>
    </xf>
    <xf numFmtId="0" fontId="4" fillId="0" borderId="2" xfId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 indent="4"/>
    </xf>
    <xf numFmtId="0" fontId="0" fillId="0" borderId="0" xfId="0" applyAlignment="1">
      <alignment horizontal="left" vertical="center" wrapText="1" indent="4"/>
    </xf>
    <xf numFmtId="0" fontId="23" fillId="0" borderId="0" xfId="5" applyFont="1" applyAlignment="1">
      <alignment horizontal="left"/>
    </xf>
    <xf numFmtId="0" fontId="24" fillId="0" borderId="0" xfId="5" applyFont="1" applyAlignment="1">
      <alignment horizontal="center"/>
    </xf>
    <xf numFmtId="0" fontId="24" fillId="0" borderId="0" xfId="5" applyFont="1"/>
    <xf numFmtId="0" fontId="25" fillId="0" borderId="2" xfId="5" applyFont="1" applyBorder="1" applyAlignment="1">
      <alignment horizontal="center"/>
    </xf>
    <xf numFmtId="0" fontId="25" fillId="0" borderId="2" xfId="5" applyFont="1" applyBorder="1"/>
    <xf numFmtId="0" fontId="25" fillId="0" borderId="0" xfId="5" applyFont="1"/>
    <xf numFmtId="0" fontId="25" fillId="8" borderId="7" xfId="5" applyFont="1" applyFill="1" applyBorder="1" applyAlignment="1">
      <alignment horizontal="center"/>
    </xf>
    <xf numFmtId="0" fontId="25" fillId="8" borderId="7" xfId="5" applyFont="1" applyFill="1" applyBorder="1"/>
    <xf numFmtId="0" fontId="26" fillId="0" borderId="0" xfId="5" applyFont="1"/>
    <xf numFmtId="0" fontId="25" fillId="8" borderId="2" xfId="5" applyFont="1" applyFill="1" applyBorder="1" applyAlignment="1">
      <alignment horizontal="center"/>
    </xf>
    <xf numFmtId="0" fontId="25" fillId="8" borderId="2" xfId="5" applyFont="1" applyFill="1" applyBorder="1"/>
    <xf numFmtId="0" fontId="25" fillId="0" borderId="0" xfId="5" applyFont="1" applyAlignment="1">
      <alignment horizontal="center"/>
    </xf>
    <xf numFmtId="0" fontId="25" fillId="0" borderId="28" xfId="5" applyFont="1" applyBorder="1" applyAlignment="1">
      <alignment horizontal="center"/>
    </xf>
    <xf numFmtId="0" fontId="27" fillId="0" borderId="28" xfId="5" applyFont="1" applyBorder="1"/>
    <xf numFmtId="0" fontId="27" fillId="0" borderId="0" xfId="5" applyFont="1"/>
    <xf numFmtId="16" fontId="25" fillId="0" borderId="0" xfId="5" quotePrefix="1" applyNumberFormat="1" applyFont="1" applyAlignment="1">
      <alignment horizontal="center"/>
    </xf>
    <xf numFmtId="0" fontId="0" fillId="0" borderId="0" xfId="0" applyAlignment="1">
      <alignment horizontal="right" vertical="top"/>
    </xf>
    <xf numFmtId="0" fontId="6" fillId="0" borderId="0" xfId="0" applyFont="1" applyAlignment="1">
      <alignment vertical="center"/>
    </xf>
    <xf numFmtId="1" fontId="4" fillId="0" borderId="4" xfId="0" quotePrefix="1" applyNumberFormat="1" applyFont="1" applyBorder="1" applyAlignment="1">
      <alignment horizontal="left" vertical="center"/>
    </xf>
    <xf numFmtId="1" fontId="4" fillId="0" borderId="5" xfId="0" quotePrefix="1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/>
    </xf>
    <xf numFmtId="0" fontId="0" fillId="0" borderId="13" xfId="0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0" fontId="4" fillId="0" borderId="9" xfId="0" applyFont="1" applyBorder="1" applyAlignment="1">
      <alignment horizontal="left" vertical="center" indent="3"/>
    </xf>
    <xf numFmtId="0" fontId="0" fillId="3" borderId="20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 wrapText="1"/>
    </xf>
    <xf numFmtId="0" fontId="0" fillId="0" borderId="66" xfId="0" applyBorder="1" applyAlignment="1">
      <alignment horizontal="left" vertical="center"/>
    </xf>
    <xf numFmtId="0" fontId="0" fillId="0" borderId="16" xfId="0" applyBorder="1" applyAlignment="1">
      <alignment horizontal="right" vertical="center" wrapText="1" indent="1"/>
    </xf>
    <xf numFmtId="0" fontId="0" fillId="0" borderId="66" xfId="0" applyBorder="1" applyAlignment="1">
      <alignment horizontal="right" vertical="center" wrapText="1" indent="1"/>
    </xf>
    <xf numFmtId="0" fontId="0" fillId="0" borderId="64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0" fillId="0" borderId="62" xfId="0" applyBorder="1" applyAlignment="1">
      <alignment horizontal="right" vertical="center" wrapText="1" indent="1"/>
    </xf>
    <xf numFmtId="0" fontId="0" fillId="0" borderId="63" xfId="0" applyBorder="1" applyAlignment="1">
      <alignment horizontal="right" vertical="center" wrapText="1" indent="1"/>
    </xf>
    <xf numFmtId="0" fontId="3" fillId="4" borderId="7" xfId="0" quotePrefix="1" applyFont="1" applyFill="1" applyBorder="1" applyAlignment="1">
      <alignment horizontal="left" vertical="center"/>
    </xf>
    <xf numFmtId="0" fontId="2" fillId="7" borderId="20" xfId="0" applyFont="1" applyFill="1" applyBorder="1" applyAlignment="1">
      <alignment horizontal="left"/>
    </xf>
    <xf numFmtId="0" fontId="0" fillId="0" borderId="36" xfId="0" applyBorder="1" applyAlignment="1"/>
    <xf numFmtId="0" fontId="0" fillId="0" borderId="36" xfId="0" applyBorder="1" applyAlignment="1">
      <alignment horizontal="center"/>
    </xf>
    <xf numFmtId="49" fontId="0" fillId="0" borderId="36" xfId="0" applyNumberFormat="1" applyBorder="1" applyAlignment="1">
      <alignment horizontal="center"/>
    </xf>
    <xf numFmtId="0" fontId="2" fillId="3" borderId="21" xfId="0" applyFont="1" applyFill="1" applyBorder="1" applyAlignment="1">
      <alignment horizontal="left"/>
    </xf>
    <xf numFmtId="15" fontId="21" fillId="0" borderId="14" xfId="0" quotePrefix="1" applyNumberFormat="1" applyFont="1" applyBorder="1" applyAlignment="1">
      <alignment horizontal="left"/>
    </xf>
    <xf numFmtId="15" fontId="21" fillId="0" borderId="2" xfId="0" quotePrefix="1" applyNumberFormat="1" applyFont="1" applyBorder="1" applyAlignment="1">
      <alignment horizontal="right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4" fillId="0" borderId="42" xfId="0" applyFont="1" applyBorder="1" applyAlignment="1">
      <alignment horizontal="left" vertical="center" indent="1"/>
    </xf>
    <xf numFmtId="0" fontId="0" fillId="0" borderId="42" xfId="0" applyBorder="1" applyAlignment="1">
      <alignment horizontal="center" vertical="top"/>
    </xf>
    <xf numFmtId="0" fontId="4" fillId="0" borderId="16" xfId="0" applyFont="1" applyBorder="1" applyAlignment="1">
      <alignment horizontal="left" vertical="center" indent="1"/>
    </xf>
    <xf numFmtId="0" fontId="0" fillId="0" borderId="16" xfId="0" applyBorder="1" applyAlignment="1">
      <alignment horizontal="center" vertical="top"/>
    </xf>
    <xf numFmtId="0" fontId="4" fillId="7" borderId="16" xfId="0" applyFont="1" applyFill="1" applyBorder="1" applyAlignment="1">
      <alignment horizontal="left" vertical="center" indent="1"/>
    </xf>
    <xf numFmtId="0" fontId="0" fillId="0" borderId="16" xfId="0" quotePrefix="1" applyBorder="1" applyAlignment="1">
      <alignment horizontal="center" vertical="top"/>
    </xf>
    <xf numFmtId="0" fontId="2" fillId="5" borderId="1" xfId="0" applyFont="1" applyFill="1" applyBorder="1" applyAlignment="1">
      <alignment horizontal="left" vertical="center" indent="1"/>
    </xf>
    <xf numFmtId="0" fontId="4" fillId="3" borderId="42" xfId="0" applyFont="1" applyFill="1" applyBorder="1" applyAlignment="1">
      <alignment horizontal="left" vertical="center" indent="1"/>
    </xf>
    <xf numFmtId="49" fontId="4" fillId="3" borderId="42" xfId="0" applyNumberFormat="1" applyFont="1" applyFill="1" applyBorder="1" applyAlignment="1">
      <alignment horizontal="left" vertical="center" indent="1"/>
    </xf>
    <xf numFmtId="0" fontId="4" fillId="3" borderId="16" xfId="0" applyFont="1" applyFill="1" applyBorder="1" applyAlignment="1">
      <alignment horizontal="left" vertical="center" indent="1"/>
    </xf>
    <xf numFmtId="49" fontId="4" fillId="3" borderId="16" xfId="0" applyNumberFormat="1" applyFont="1" applyFill="1" applyBorder="1" applyAlignment="1">
      <alignment horizontal="left" vertical="center" indent="1"/>
    </xf>
    <xf numFmtId="0" fontId="4" fillId="0" borderId="16" xfId="0" quotePrefix="1" applyFont="1" applyBorder="1" applyAlignment="1">
      <alignment horizontal="left" vertical="center" indent="1"/>
    </xf>
    <xf numFmtId="49" fontId="4" fillId="0" borderId="16" xfId="0" applyNumberFormat="1" applyFont="1" applyBorder="1" applyAlignment="1">
      <alignment horizontal="left" vertical="center" indent="1"/>
    </xf>
    <xf numFmtId="49" fontId="4" fillId="0" borderId="16" xfId="0" quotePrefix="1" applyNumberFormat="1" applyFont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indent="1"/>
    </xf>
    <xf numFmtId="0" fontId="0" fillId="0" borderId="0" xfId="0" quotePrefix="1" applyAlignment="1">
      <alignment horizontal="left" indent="1"/>
    </xf>
    <xf numFmtId="0" fontId="33" fillId="0" borderId="0" xfId="0" applyFont="1" applyAlignment="1">
      <alignment horizontal="left" vertical="center" indent="1"/>
    </xf>
    <xf numFmtId="0" fontId="31" fillId="5" borderId="1" xfId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49" fontId="35" fillId="0" borderId="0" xfId="0" applyNumberFormat="1" applyFont="1" applyAlignment="1">
      <alignment horizontal="left"/>
    </xf>
    <xf numFmtId="0" fontId="35" fillId="0" borderId="0" xfId="0" applyFont="1" applyAlignment="1">
      <alignment horizontal="left"/>
    </xf>
    <xf numFmtId="0" fontId="3" fillId="4" borderId="8" xfId="0" applyFont="1" applyFill="1" applyBorder="1" applyAlignment="1">
      <alignment horizontal="left" vertical="center" indent="3"/>
    </xf>
    <xf numFmtId="0" fontId="3" fillId="7" borderId="8" xfId="0" applyFont="1" applyFill="1" applyBorder="1" applyAlignment="1">
      <alignment horizontal="left" vertical="center" indent="3"/>
    </xf>
    <xf numFmtId="0" fontId="36" fillId="0" borderId="0" xfId="0" applyFont="1" applyAlignment="1">
      <alignment horizontal="left" vertical="top" indent="1"/>
    </xf>
    <xf numFmtId="0" fontId="30" fillId="0" borderId="2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textRotation="90" wrapText="1"/>
    </xf>
    <xf numFmtId="0" fontId="3" fillId="0" borderId="15" xfId="1" applyFont="1" applyBorder="1" applyAlignment="1">
      <alignment horizontal="center" textRotation="90" wrapText="1"/>
    </xf>
    <xf numFmtId="0" fontId="3" fillId="0" borderId="10" xfId="1" applyFont="1" applyBorder="1" applyAlignment="1">
      <alignment horizontal="center" textRotation="90" wrapText="1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49" fontId="2" fillId="5" borderId="4" xfId="0" applyNumberFormat="1" applyFont="1" applyFill="1" applyBorder="1" applyAlignment="1">
      <alignment horizontal="left" vertical="center"/>
    </xf>
    <xf numFmtId="49" fontId="2" fillId="5" borderId="5" xfId="0" applyNumberFormat="1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 indent="4"/>
    </xf>
    <xf numFmtId="0" fontId="2" fillId="5" borderId="7" xfId="0" applyFont="1" applyFill="1" applyBorder="1" applyAlignment="1">
      <alignment horizontal="left" vertical="center" indent="4"/>
    </xf>
    <xf numFmtId="0" fontId="2" fillId="5" borderId="5" xfId="0" applyFont="1" applyFill="1" applyBorder="1" applyAlignment="1">
      <alignment horizontal="left" vertical="center" indent="4"/>
    </xf>
    <xf numFmtId="0" fontId="2" fillId="5" borderId="9" xfId="0" applyFont="1" applyFill="1" applyBorder="1" applyAlignment="1">
      <alignment horizontal="left" vertical="center" indent="4"/>
    </xf>
    <xf numFmtId="0" fontId="2" fillId="5" borderId="2" xfId="0" applyFont="1" applyFill="1" applyBorder="1" applyAlignment="1">
      <alignment horizontal="left" vertical="center" indent="4"/>
    </xf>
    <xf numFmtId="0" fontId="2" fillId="5" borderId="3" xfId="0" applyFont="1" applyFill="1" applyBorder="1" applyAlignment="1">
      <alignment horizontal="left" vertical="center" indent="4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</cellXfs>
  <cellStyles count="6">
    <cellStyle name="Hyperlink" xfId="4" builtinId="8"/>
    <cellStyle name="Normal" xfId="0" builtinId="0"/>
    <cellStyle name="Normal 10 2 2" xfId="3" xr:uid="{00000000-0005-0000-0000-000002000000}"/>
    <cellStyle name="Normal 12 3" xfId="5" xr:uid="{F87AC9A3-8A67-4494-AF63-5FA3364E7B5A}"/>
    <cellStyle name="Normal 2" xfId="2" xr:uid="{00000000-0005-0000-0000-000003000000}"/>
    <cellStyle name="Normal 3" xfId="1" xr:uid="{00000000-0005-0000-0000-000004000000}"/>
  </cellStyles>
  <dxfs count="11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strike val="0"/>
        <color theme="0"/>
      </font>
      <fill>
        <patternFill>
          <bgColor theme="1"/>
        </patternFill>
      </fill>
    </dxf>
    <dxf>
      <font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strike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0000FF"/>
      <color rgb="FF008000"/>
      <color rgb="FFFFCCFF"/>
      <color rgb="FF00FFFF"/>
      <color rgb="FF00CC99"/>
      <color rgb="FFFFFFCC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499400</xdr:colOff>
      <xdr:row>194</xdr:row>
      <xdr:rowOff>85725</xdr:rowOff>
    </xdr:from>
    <xdr:to>
      <xdr:col>3</xdr:col>
      <xdr:colOff>2876550</xdr:colOff>
      <xdr:row>201</xdr:row>
      <xdr:rowOff>180975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01E6554-AE54-7D1C-495B-86A26A1925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050" b="1184"/>
        <a:stretch>
          <a:fillRect/>
        </a:stretch>
      </xdr:blipFill>
      <xdr:spPr>
        <a:xfrm>
          <a:off x="1642400" y="37042725"/>
          <a:ext cx="2948650" cy="1428750"/>
        </a:xfrm>
        <a:prstGeom prst="rect">
          <a:avLst/>
        </a:prstGeom>
      </xdr:spPr>
    </xdr:pic>
    <xdr:clientData/>
  </xdr:twoCellAnchor>
  <xdr:twoCellAnchor editAs="oneCell">
    <xdr:from>
      <xdr:col>2</xdr:col>
      <xdr:colOff>268430</xdr:colOff>
      <xdr:row>252</xdr:row>
      <xdr:rowOff>164529</xdr:rowOff>
    </xdr:from>
    <xdr:to>
      <xdr:col>3</xdr:col>
      <xdr:colOff>4177881</xdr:colOff>
      <xdr:row>260</xdr:row>
      <xdr:rowOff>82887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1057"/>
        <a:stretch/>
      </xdr:blipFill>
      <xdr:spPr>
        <a:xfrm>
          <a:off x="1411430" y="46421393"/>
          <a:ext cx="4480951" cy="1442358"/>
        </a:xfrm>
        <a:prstGeom prst="rect">
          <a:avLst/>
        </a:prstGeom>
      </xdr:spPr>
    </xdr:pic>
    <xdr:clientData/>
  </xdr:twoCellAnchor>
  <xdr:twoCellAnchor editAs="oneCell">
    <xdr:from>
      <xdr:col>1</xdr:col>
      <xdr:colOff>34851</xdr:colOff>
      <xdr:row>129</xdr:row>
      <xdr:rowOff>17318</xdr:rowOff>
    </xdr:from>
    <xdr:to>
      <xdr:col>3</xdr:col>
      <xdr:colOff>4086093</xdr:colOff>
      <xdr:row>141</xdr:row>
      <xdr:rowOff>168611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3697" b="4187"/>
        <a:stretch/>
      </xdr:blipFill>
      <xdr:spPr>
        <a:xfrm>
          <a:off x="606351" y="24557182"/>
          <a:ext cx="5194242" cy="2437293"/>
        </a:xfrm>
        <a:prstGeom prst="rect">
          <a:avLst/>
        </a:prstGeom>
      </xdr:spPr>
    </xdr:pic>
    <xdr:clientData/>
  </xdr:twoCellAnchor>
  <xdr:twoCellAnchor editAs="oneCell">
    <xdr:from>
      <xdr:col>0</xdr:col>
      <xdr:colOff>242760</xdr:colOff>
      <xdr:row>37</xdr:row>
      <xdr:rowOff>9586</xdr:rowOff>
    </xdr:from>
    <xdr:to>
      <xdr:col>3</xdr:col>
      <xdr:colOff>4268756</xdr:colOff>
      <xdr:row>47</xdr:row>
      <xdr:rowOff>101796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2760" y="7066745"/>
          <a:ext cx="5740496" cy="1997210"/>
        </a:xfrm>
        <a:prstGeom prst="rect">
          <a:avLst/>
        </a:prstGeom>
      </xdr:spPr>
    </xdr:pic>
    <xdr:clientData/>
  </xdr:twoCellAnchor>
  <xdr:twoCellAnchor editAs="oneCell">
    <xdr:from>
      <xdr:col>0</xdr:col>
      <xdr:colOff>25983</xdr:colOff>
      <xdr:row>23</xdr:row>
      <xdr:rowOff>116212</xdr:rowOff>
    </xdr:from>
    <xdr:to>
      <xdr:col>3</xdr:col>
      <xdr:colOff>4490929</xdr:colOff>
      <xdr:row>34</xdr:row>
      <xdr:rowOff>75242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983" y="4450087"/>
          <a:ext cx="6179446" cy="2054530"/>
        </a:xfrm>
        <a:prstGeom prst="rect">
          <a:avLst/>
        </a:prstGeom>
      </xdr:spPr>
    </xdr:pic>
    <xdr:clientData/>
  </xdr:twoCellAnchor>
  <xdr:twoCellAnchor editAs="oneCell">
    <xdr:from>
      <xdr:col>2</xdr:col>
      <xdr:colOff>62292</xdr:colOff>
      <xdr:row>50</xdr:row>
      <xdr:rowOff>12877</xdr:rowOff>
    </xdr:from>
    <xdr:to>
      <xdr:col>3</xdr:col>
      <xdr:colOff>2819168</xdr:colOff>
      <xdr:row>57</xdr:row>
      <xdr:rowOff>99868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05292" y="9503241"/>
          <a:ext cx="3328376" cy="1420491"/>
        </a:xfrm>
        <a:prstGeom prst="rect">
          <a:avLst/>
        </a:prstGeom>
      </xdr:spPr>
    </xdr:pic>
    <xdr:clientData/>
  </xdr:twoCellAnchor>
  <xdr:twoCellAnchor editAs="oneCell">
    <xdr:from>
      <xdr:col>3</xdr:col>
      <xdr:colOff>531645</xdr:colOff>
      <xdr:row>59</xdr:row>
      <xdr:rowOff>127816</xdr:rowOff>
    </xdr:from>
    <xdr:to>
      <xdr:col>3</xdr:col>
      <xdr:colOff>2324024</xdr:colOff>
      <xdr:row>67</xdr:row>
      <xdr:rowOff>127948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46145" y="11332680"/>
          <a:ext cx="1792379" cy="1524132"/>
        </a:xfrm>
        <a:prstGeom prst="rect">
          <a:avLst/>
        </a:prstGeom>
      </xdr:spPr>
    </xdr:pic>
    <xdr:clientData/>
  </xdr:twoCellAnchor>
  <xdr:twoCellAnchor editAs="oneCell">
    <xdr:from>
      <xdr:col>1</xdr:col>
      <xdr:colOff>378997</xdr:colOff>
      <xdr:row>84</xdr:row>
      <xdr:rowOff>117048</xdr:rowOff>
    </xdr:from>
    <xdr:to>
      <xdr:col>3</xdr:col>
      <xdr:colOff>3495990</xdr:colOff>
      <xdr:row>94</xdr:row>
      <xdr:rowOff>95875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0497" y="16214298"/>
          <a:ext cx="4259993" cy="1883827"/>
        </a:xfrm>
        <a:prstGeom prst="rect">
          <a:avLst/>
        </a:prstGeom>
      </xdr:spPr>
    </xdr:pic>
    <xdr:clientData/>
  </xdr:twoCellAnchor>
  <xdr:twoCellAnchor editAs="oneCell">
    <xdr:from>
      <xdr:col>2</xdr:col>
      <xdr:colOff>556971</xdr:colOff>
      <xdr:row>96</xdr:row>
      <xdr:rowOff>44316</xdr:rowOff>
    </xdr:from>
    <xdr:to>
      <xdr:col>3</xdr:col>
      <xdr:colOff>2868944</xdr:colOff>
      <xdr:row>103</xdr:row>
      <xdr:rowOff>186176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99971" y="18297680"/>
          <a:ext cx="2883473" cy="1475360"/>
        </a:xfrm>
        <a:prstGeom prst="rect">
          <a:avLst/>
        </a:prstGeom>
      </xdr:spPr>
    </xdr:pic>
    <xdr:clientData/>
  </xdr:twoCellAnchor>
  <xdr:twoCellAnchor editAs="oneCell">
    <xdr:from>
      <xdr:col>1</xdr:col>
      <xdr:colOff>359066</xdr:colOff>
      <xdr:row>105</xdr:row>
      <xdr:rowOff>110653</xdr:rowOff>
    </xdr:from>
    <xdr:to>
      <xdr:col>3</xdr:col>
      <xdr:colOff>3428767</xdr:colOff>
      <xdr:row>115</xdr:row>
      <xdr:rowOff>119963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30566" y="20078517"/>
          <a:ext cx="4212701" cy="1914310"/>
        </a:xfrm>
        <a:prstGeom prst="rect">
          <a:avLst/>
        </a:prstGeom>
      </xdr:spPr>
    </xdr:pic>
    <xdr:clientData/>
  </xdr:twoCellAnchor>
  <xdr:twoCellAnchor editAs="oneCell">
    <xdr:from>
      <xdr:col>0</xdr:col>
      <xdr:colOff>412936</xdr:colOff>
      <xdr:row>117</xdr:row>
      <xdr:rowOff>51287</xdr:rowOff>
    </xdr:from>
    <xdr:to>
      <xdr:col>3</xdr:col>
      <xdr:colOff>3978030</xdr:colOff>
      <xdr:row>127</xdr:row>
      <xdr:rowOff>103273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12936" y="22919946"/>
          <a:ext cx="5279594" cy="1956986"/>
        </a:xfrm>
        <a:prstGeom prst="rect">
          <a:avLst/>
        </a:prstGeom>
      </xdr:spPr>
    </xdr:pic>
    <xdr:clientData/>
  </xdr:twoCellAnchor>
  <xdr:twoCellAnchor editAs="oneCell">
    <xdr:from>
      <xdr:col>0</xdr:col>
      <xdr:colOff>226274</xdr:colOff>
      <xdr:row>143</xdr:row>
      <xdr:rowOff>51194</xdr:rowOff>
    </xdr:from>
    <xdr:to>
      <xdr:col>3</xdr:col>
      <xdr:colOff>4289217</xdr:colOff>
      <xdr:row>171</xdr:row>
      <xdr:rowOff>173378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6274" y="28063353"/>
          <a:ext cx="5777443" cy="5456184"/>
        </a:xfrm>
        <a:prstGeom prst="rect">
          <a:avLst/>
        </a:prstGeom>
      </xdr:spPr>
    </xdr:pic>
    <xdr:clientData/>
  </xdr:twoCellAnchor>
  <xdr:twoCellAnchor editAs="oneCell">
    <xdr:from>
      <xdr:col>1</xdr:col>
      <xdr:colOff>1738</xdr:colOff>
      <xdr:row>221</xdr:row>
      <xdr:rowOff>136690</xdr:rowOff>
    </xdr:from>
    <xdr:to>
      <xdr:col>3</xdr:col>
      <xdr:colOff>4022498</xdr:colOff>
      <xdr:row>228</xdr:row>
      <xdr:rowOff>187102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3238" y="36868554"/>
          <a:ext cx="5163760" cy="1383912"/>
        </a:xfrm>
        <a:prstGeom prst="rect">
          <a:avLst/>
        </a:prstGeom>
      </xdr:spPr>
    </xdr:pic>
    <xdr:clientData/>
  </xdr:twoCellAnchor>
  <xdr:twoCellAnchor editAs="oneCell">
    <xdr:from>
      <xdr:col>1</xdr:col>
      <xdr:colOff>290705</xdr:colOff>
      <xdr:row>230</xdr:row>
      <xdr:rowOff>68656</xdr:rowOff>
    </xdr:from>
    <xdr:to>
      <xdr:col>3</xdr:col>
      <xdr:colOff>3628653</xdr:colOff>
      <xdr:row>237</xdr:row>
      <xdr:rowOff>129886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b="4279"/>
        <a:stretch/>
      </xdr:blipFill>
      <xdr:spPr>
        <a:xfrm>
          <a:off x="862205" y="42134520"/>
          <a:ext cx="4480948" cy="1394730"/>
        </a:xfrm>
        <a:prstGeom prst="rect">
          <a:avLst/>
        </a:prstGeom>
      </xdr:spPr>
    </xdr:pic>
    <xdr:clientData/>
  </xdr:twoCellAnchor>
  <xdr:twoCellAnchor editAs="oneCell">
    <xdr:from>
      <xdr:col>1</xdr:col>
      <xdr:colOff>454603</xdr:colOff>
      <xdr:row>263</xdr:row>
      <xdr:rowOff>66259</xdr:rowOff>
    </xdr:from>
    <xdr:to>
      <xdr:col>3</xdr:col>
      <xdr:colOff>3798648</xdr:colOff>
      <xdr:row>270</xdr:row>
      <xdr:rowOff>80092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6103" y="42322623"/>
          <a:ext cx="4487045" cy="1347333"/>
        </a:xfrm>
        <a:prstGeom prst="rect">
          <a:avLst/>
        </a:prstGeom>
      </xdr:spPr>
    </xdr:pic>
    <xdr:clientData/>
  </xdr:twoCellAnchor>
  <xdr:twoCellAnchor editAs="oneCell">
    <xdr:from>
      <xdr:col>2</xdr:col>
      <xdr:colOff>304157</xdr:colOff>
      <xdr:row>272</xdr:row>
      <xdr:rowOff>111485</xdr:rowOff>
    </xdr:from>
    <xdr:to>
      <xdr:col>3</xdr:col>
      <xdr:colOff>2994300</xdr:colOff>
      <xdr:row>279</xdr:row>
      <xdr:rowOff>34094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1" b="5052"/>
        <a:stretch/>
      </xdr:blipFill>
      <xdr:spPr>
        <a:xfrm>
          <a:off x="1447157" y="45164735"/>
          <a:ext cx="3261643" cy="1256109"/>
        </a:xfrm>
        <a:prstGeom prst="rect">
          <a:avLst/>
        </a:prstGeom>
      </xdr:spPr>
    </xdr:pic>
    <xdr:clientData/>
  </xdr:twoCellAnchor>
  <xdr:twoCellAnchor editAs="oneCell">
    <xdr:from>
      <xdr:col>1</xdr:col>
      <xdr:colOff>417802</xdr:colOff>
      <xdr:row>281</xdr:row>
      <xdr:rowOff>119595</xdr:rowOff>
    </xdr:from>
    <xdr:to>
      <xdr:col>3</xdr:col>
      <xdr:colOff>3597241</xdr:colOff>
      <xdr:row>288</xdr:row>
      <xdr:rowOff>127331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3938" y="47372254"/>
          <a:ext cx="4322439" cy="1341236"/>
        </a:xfrm>
        <a:prstGeom prst="rect">
          <a:avLst/>
        </a:prstGeom>
      </xdr:spPr>
    </xdr:pic>
    <xdr:clientData/>
  </xdr:twoCellAnchor>
  <xdr:twoCellAnchor editAs="oneCell">
    <xdr:from>
      <xdr:col>3</xdr:col>
      <xdr:colOff>522259</xdr:colOff>
      <xdr:row>290</xdr:row>
      <xdr:rowOff>108771</xdr:rowOff>
    </xdr:from>
    <xdr:to>
      <xdr:col>3</xdr:col>
      <xdr:colOff>2204901</xdr:colOff>
      <xdr:row>296</xdr:row>
      <xdr:rowOff>81436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36759" y="47699135"/>
          <a:ext cx="1682642" cy="1115665"/>
        </a:xfrm>
        <a:prstGeom prst="rect">
          <a:avLst/>
        </a:prstGeom>
      </xdr:spPr>
    </xdr:pic>
    <xdr:clientData/>
  </xdr:twoCellAnchor>
  <xdr:twoCellAnchor editAs="oneCell">
    <xdr:from>
      <xdr:col>3</xdr:col>
      <xdr:colOff>89303</xdr:colOff>
      <xdr:row>298</xdr:row>
      <xdr:rowOff>90921</xdr:rowOff>
    </xdr:from>
    <xdr:to>
      <xdr:col>3</xdr:col>
      <xdr:colOff>2783969</xdr:colOff>
      <xdr:row>304</xdr:row>
      <xdr:rowOff>167227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03803" y="49205285"/>
          <a:ext cx="2694666" cy="1219306"/>
        </a:xfrm>
        <a:prstGeom prst="rect">
          <a:avLst/>
        </a:prstGeom>
      </xdr:spPr>
    </xdr:pic>
    <xdr:clientData/>
  </xdr:twoCellAnchor>
  <xdr:twoCellAnchor editAs="oneCell">
    <xdr:from>
      <xdr:col>3</xdr:col>
      <xdr:colOff>139089</xdr:colOff>
      <xdr:row>307</xdr:row>
      <xdr:rowOff>14071</xdr:rowOff>
    </xdr:from>
    <xdr:to>
      <xdr:col>3</xdr:col>
      <xdr:colOff>2766693</xdr:colOff>
      <xdr:row>312</xdr:row>
      <xdr:rowOff>165043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53589" y="50842935"/>
          <a:ext cx="2627604" cy="1103472"/>
        </a:xfrm>
        <a:prstGeom prst="rect">
          <a:avLst/>
        </a:prstGeom>
      </xdr:spPr>
    </xdr:pic>
    <xdr:clientData/>
  </xdr:twoCellAnchor>
  <xdr:twoCellAnchor editAs="oneCell">
    <xdr:from>
      <xdr:col>2</xdr:col>
      <xdr:colOff>163449</xdr:colOff>
      <xdr:row>315</xdr:row>
      <xdr:rowOff>14070</xdr:rowOff>
    </xdr:from>
    <xdr:to>
      <xdr:col>3</xdr:col>
      <xdr:colOff>3066970</xdr:colOff>
      <xdr:row>320</xdr:row>
      <xdr:rowOff>122366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06449" y="52366934"/>
          <a:ext cx="3475021" cy="1060796"/>
        </a:xfrm>
        <a:prstGeom prst="rect">
          <a:avLst/>
        </a:prstGeom>
      </xdr:spPr>
    </xdr:pic>
    <xdr:clientData/>
  </xdr:twoCellAnchor>
  <xdr:twoCellAnchor editAs="oneCell">
    <xdr:from>
      <xdr:col>2</xdr:col>
      <xdr:colOff>365312</xdr:colOff>
      <xdr:row>323</xdr:row>
      <xdr:rowOff>67644</xdr:rowOff>
    </xdr:from>
    <xdr:to>
      <xdr:col>3</xdr:col>
      <xdr:colOff>2775014</xdr:colOff>
      <xdr:row>328</xdr:row>
      <xdr:rowOff>72299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508312" y="53944508"/>
          <a:ext cx="2981202" cy="957155"/>
        </a:xfrm>
        <a:prstGeom prst="rect">
          <a:avLst/>
        </a:prstGeom>
      </xdr:spPr>
    </xdr:pic>
    <xdr:clientData/>
  </xdr:twoCellAnchor>
  <xdr:twoCellAnchor editAs="oneCell">
    <xdr:from>
      <xdr:col>2</xdr:col>
      <xdr:colOff>272767</xdr:colOff>
      <xdr:row>331</xdr:row>
      <xdr:rowOff>63861</xdr:rowOff>
    </xdr:from>
    <xdr:to>
      <xdr:col>3</xdr:col>
      <xdr:colOff>2578828</xdr:colOff>
      <xdr:row>336</xdr:row>
      <xdr:rowOff>86806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415767" y="55464725"/>
          <a:ext cx="2877561" cy="975445"/>
        </a:xfrm>
        <a:prstGeom prst="rect">
          <a:avLst/>
        </a:prstGeom>
      </xdr:spPr>
    </xdr:pic>
    <xdr:clientData/>
  </xdr:twoCellAnchor>
  <xdr:twoCellAnchor editAs="oneCell">
    <xdr:from>
      <xdr:col>0</xdr:col>
      <xdr:colOff>516539</xdr:colOff>
      <xdr:row>174</xdr:row>
      <xdr:rowOff>157911</xdr:rowOff>
    </xdr:from>
    <xdr:to>
      <xdr:col>3</xdr:col>
      <xdr:colOff>4130405</xdr:colOff>
      <xdr:row>184</xdr:row>
      <xdr:rowOff>69676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16539" y="33079775"/>
          <a:ext cx="5328366" cy="1816765"/>
        </a:xfrm>
        <a:prstGeom prst="rect">
          <a:avLst/>
        </a:prstGeom>
      </xdr:spPr>
    </xdr:pic>
    <xdr:clientData/>
  </xdr:twoCellAnchor>
  <xdr:twoCellAnchor>
    <xdr:from>
      <xdr:col>1</xdr:col>
      <xdr:colOff>254105</xdr:colOff>
      <xdr:row>9</xdr:row>
      <xdr:rowOff>164225</xdr:rowOff>
    </xdr:from>
    <xdr:to>
      <xdr:col>3</xdr:col>
      <xdr:colOff>3610846</xdr:colOff>
      <xdr:row>21</xdr:row>
      <xdr:rowOff>85396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25605" y="1878725"/>
          <a:ext cx="4499741" cy="2207171"/>
          <a:chOff x="6851431" y="1648811"/>
          <a:chExt cx="4499741" cy="2207171"/>
        </a:xfrm>
      </xdr:grpSpPr>
      <xdr:pic>
        <xdr:nvPicPr>
          <xdr:cNvPr id="335" name="Picture 334">
            <a:extLst>
              <a:ext uri="{FF2B5EF4-FFF2-40B4-BE49-F238E27FC236}">
                <a16:creationId xmlns:a16="http://schemas.microsoft.com/office/drawing/2014/main" id="{00000000-0008-0000-0400-00004F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/>
          <a:stretch>
            <a:fillRect/>
          </a:stretch>
        </xdr:blipFill>
        <xdr:spPr>
          <a:xfrm>
            <a:off x="7028271" y="1648811"/>
            <a:ext cx="4191522" cy="1826173"/>
          </a:xfrm>
          <a:prstGeom prst="rect">
            <a:avLst/>
          </a:prstGeom>
        </xdr:spPr>
      </xdr:pic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400-000002000000}"/>
              </a:ext>
            </a:extLst>
          </xdr:cNvPr>
          <xdr:cNvSpPr txBox="1"/>
        </xdr:nvSpPr>
        <xdr:spPr>
          <a:xfrm>
            <a:off x="6851431" y="3428999"/>
            <a:ext cx="4499741" cy="42698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900"/>
              <a:t>                 1                                3                               5                              </a:t>
            </a:r>
            <a:r>
              <a:rPr lang="en-US" sz="900" baseline="0"/>
              <a:t> </a:t>
            </a:r>
            <a:r>
              <a:rPr lang="en-US" sz="900"/>
              <a:t>7</a:t>
            </a:r>
            <a:r>
              <a:rPr lang="en-US" sz="900" baseline="0"/>
              <a:t>                               9</a:t>
            </a:r>
          </a:p>
          <a:p>
            <a:r>
              <a:rPr lang="en-US" sz="900" baseline="0"/>
              <a:t>absent or very weak            weak                     medium                    strong                 very strong</a:t>
            </a:r>
            <a:endParaRPr lang="en-US" sz="900"/>
          </a:p>
        </xdr:txBody>
      </xdr:sp>
    </xdr:grpSp>
    <xdr:clientData/>
  </xdr:twoCellAnchor>
  <xdr:twoCellAnchor>
    <xdr:from>
      <xdr:col>7</xdr:col>
      <xdr:colOff>532086</xdr:colOff>
      <xdr:row>86</xdr:row>
      <xdr:rowOff>190499</xdr:rowOff>
    </xdr:from>
    <xdr:to>
      <xdr:col>9</xdr:col>
      <xdr:colOff>45982</xdr:colOff>
      <xdr:row>93</xdr:row>
      <xdr:rowOff>151086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308224" y="18294568"/>
          <a:ext cx="735724" cy="129408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50880</xdr:colOff>
      <xdr:row>69</xdr:row>
      <xdr:rowOff>47629</xdr:rowOff>
    </xdr:from>
    <xdr:to>
      <xdr:col>3</xdr:col>
      <xdr:colOff>3819209</xdr:colOff>
      <xdr:row>82</xdr:row>
      <xdr:rowOff>132481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57016" y="13581788"/>
          <a:ext cx="4911329" cy="2561352"/>
        </a:xfrm>
        <a:prstGeom prst="rect">
          <a:avLst/>
        </a:prstGeom>
      </xdr:spPr>
    </xdr:pic>
    <xdr:clientData/>
  </xdr:twoCellAnchor>
  <xdr:twoCellAnchor editAs="oneCell">
    <xdr:from>
      <xdr:col>3</xdr:col>
      <xdr:colOff>545523</xdr:colOff>
      <xdr:row>185</xdr:row>
      <xdr:rowOff>69272</xdr:rowOff>
    </xdr:from>
    <xdr:to>
      <xdr:col>3</xdr:col>
      <xdr:colOff>2264744</xdr:colOff>
      <xdr:row>193</xdr:row>
      <xdr:rowOff>32825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260023" y="35086636"/>
          <a:ext cx="1719221" cy="1487553"/>
        </a:xfrm>
        <a:prstGeom prst="rect">
          <a:avLst/>
        </a:prstGeom>
      </xdr:spPr>
    </xdr:pic>
    <xdr:clientData/>
  </xdr:twoCellAnchor>
  <xdr:twoCellAnchor editAs="oneCell">
    <xdr:from>
      <xdr:col>3</xdr:col>
      <xdr:colOff>363682</xdr:colOff>
      <xdr:row>203</xdr:row>
      <xdr:rowOff>43296</xdr:rowOff>
    </xdr:from>
    <xdr:to>
      <xdr:col>3</xdr:col>
      <xdr:colOff>2460888</xdr:colOff>
      <xdr:row>210</xdr:row>
      <xdr:rowOff>185156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078182" y="36965660"/>
          <a:ext cx="2097206" cy="1475360"/>
        </a:xfrm>
        <a:prstGeom prst="rect">
          <a:avLst/>
        </a:prstGeom>
      </xdr:spPr>
    </xdr:pic>
    <xdr:clientData/>
  </xdr:twoCellAnchor>
  <xdr:twoCellAnchor editAs="oneCell">
    <xdr:from>
      <xdr:col>3</xdr:col>
      <xdr:colOff>294409</xdr:colOff>
      <xdr:row>212</xdr:row>
      <xdr:rowOff>103909</xdr:rowOff>
    </xdr:from>
    <xdr:to>
      <xdr:col>3</xdr:col>
      <xdr:colOff>2580607</xdr:colOff>
      <xdr:row>220</xdr:row>
      <xdr:rowOff>110138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008909" y="38740773"/>
          <a:ext cx="2286198" cy="1530229"/>
        </a:xfrm>
        <a:prstGeom prst="rect">
          <a:avLst/>
        </a:prstGeom>
      </xdr:spPr>
    </xdr:pic>
    <xdr:clientData/>
  </xdr:twoCellAnchor>
  <xdr:twoCellAnchor editAs="oneCell">
    <xdr:from>
      <xdr:col>3</xdr:col>
      <xdr:colOff>69273</xdr:colOff>
      <xdr:row>238</xdr:row>
      <xdr:rowOff>87689</xdr:rowOff>
    </xdr:from>
    <xdr:to>
      <xdr:col>3</xdr:col>
      <xdr:colOff>2883477</xdr:colOff>
      <xdr:row>250</xdr:row>
      <xdr:rowOff>19616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83773" y="43677553"/>
          <a:ext cx="2814204" cy="2217927"/>
        </a:xfrm>
        <a:prstGeom prst="rect">
          <a:avLst/>
        </a:prstGeom>
      </xdr:spPr>
    </xdr:pic>
    <xdr:clientData/>
  </xdr:twoCellAnchor>
  <xdr:twoCellAnchor editAs="oneCell">
    <xdr:from>
      <xdr:col>4</xdr:col>
      <xdr:colOff>432955</xdr:colOff>
      <xdr:row>263</xdr:row>
      <xdr:rowOff>1960</xdr:rowOff>
    </xdr:from>
    <xdr:to>
      <xdr:col>8</xdr:col>
      <xdr:colOff>51955</xdr:colOff>
      <xdr:row>270</xdr:row>
      <xdr:rowOff>40697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4091" y="48354324"/>
          <a:ext cx="2043546" cy="13722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51</xdr:row>
      <xdr:rowOff>77774</xdr:rowOff>
    </xdr:from>
    <xdr:to>
      <xdr:col>11</xdr:col>
      <xdr:colOff>17489</xdr:colOff>
      <xdr:row>78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117ECC-E942-43A8-858B-44AA3FD1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" y="6126149"/>
          <a:ext cx="6142065" cy="31131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THEVS01\Winterwheat\Backup1\Documents\Yearly%20Calend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Calendar"/>
      <sheetName val="Formulas"/>
    </sheetNames>
    <sheetDataSet>
      <sheetData sheetId="0" refreshError="1"/>
      <sheetData sheetId="1">
        <row r="30">
          <cell r="C30">
            <v>43831</v>
          </cell>
        </row>
        <row r="31">
          <cell r="C31">
            <v>43862</v>
          </cell>
        </row>
        <row r="32">
          <cell r="C32">
            <v>43891</v>
          </cell>
        </row>
        <row r="33">
          <cell r="C33">
            <v>43922</v>
          </cell>
        </row>
        <row r="34">
          <cell r="C34">
            <v>43952</v>
          </cell>
        </row>
        <row r="35">
          <cell r="C35">
            <v>43983</v>
          </cell>
        </row>
        <row r="36">
          <cell r="C36">
            <v>44013</v>
          </cell>
        </row>
        <row r="37">
          <cell r="C37">
            <v>44044</v>
          </cell>
        </row>
        <row r="38">
          <cell r="C38">
            <v>44075</v>
          </cell>
        </row>
        <row r="39">
          <cell r="C39">
            <v>44105</v>
          </cell>
        </row>
        <row r="40">
          <cell r="C40">
            <v>44136</v>
          </cell>
        </row>
        <row r="41">
          <cell r="C41">
            <v>44166</v>
          </cell>
        </row>
        <row r="42">
          <cell r="C42">
            <v>44197</v>
          </cell>
        </row>
        <row r="43">
          <cell r="C43">
            <v>44228</v>
          </cell>
        </row>
        <row r="44">
          <cell r="C44">
            <v>44256</v>
          </cell>
        </row>
        <row r="45">
          <cell r="C45">
            <v>44287</v>
          </cell>
        </row>
        <row r="46">
          <cell r="C46">
            <v>44317</v>
          </cell>
        </row>
        <row r="47">
          <cell r="C47">
            <v>44348</v>
          </cell>
        </row>
        <row r="48">
          <cell r="C48">
            <v>44378</v>
          </cell>
        </row>
        <row r="49">
          <cell r="C49">
            <v>44409</v>
          </cell>
        </row>
        <row r="50">
          <cell r="C50">
            <v>44440</v>
          </cell>
        </row>
        <row r="51">
          <cell r="C51">
            <v>44470</v>
          </cell>
        </row>
        <row r="52">
          <cell r="C52">
            <v>44501</v>
          </cell>
        </row>
        <row r="53">
          <cell r="C53">
            <v>44531</v>
          </cell>
        </row>
        <row r="54">
          <cell r="C54">
            <v>44562</v>
          </cell>
        </row>
        <row r="55">
          <cell r="C55">
            <v>44593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D825"/>
  <sheetViews>
    <sheetView showGridLines="0" tabSelected="1" workbookViewId="0">
      <pane ySplit="9" topLeftCell="A10" activePane="bottomLeft" state="frozen"/>
      <selection pane="bottomLeft" activeCell="F8" sqref="F8:I9"/>
    </sheetView>
  </sheetViews>
  <sheetFormatPr defaultRowHeight="15" customHeight="1" x14ac:dyDescent="0.25"/>
  <cols>
    <col min="1" max="1" width="7.140625" style="27" customWidth="1"/>
    <col min="2" max="2" width="4.28515625" style="27" customWidth="1"/>
    <col min="3" max="3" width="2.85546875" style="27" customWidth="1"/>
    <col min="4" max="4" width="4.85546875" style="133" customWidth="1"/>
    <col min="5" max="5" width="2.85546875" style="20" customWidth="1"/>
    <col min="6" max="8" width="16.42578125" style="27" customWidth="1"/>
    <col min="9" max="9" width="14.28515625" style="26" customWidth="1"/>
    <col min="10" max="13" width="6.42578125" style="2" customWidth="1"/>
    <col min="14" max="19" width="6.42578125" style="2" hidden="1" customWidth="1"/>
    <col min="20" max="20" width="6.42578125" style="3" customWidth="1"/>
    <col min="21" max="23" width="9.140625" style="2"/>
    <col min="25" max="16384" width="9.140625" style="3"/>
  </cols>
  <sheetData>
    <row r="1" spans="1:28" s="2" customFormat="1" ht="22.5" customHeight="1" x14ac:dyDescent="0.25">
      <c r="A1" s="352" t="s">
        <v>403</v>
      </c>
      <c r="B1" s="354"/>
      <c r="C1" s="354"/>
      <c r="D1" s="355"/>
      <c r="E1" s="356"/>
      <c r="F1" s="356"/>
      <c r="G1" s="356"/>
      <c r="H1" s="356"/>
      <c r="J1" s="353" t="s">
        <v>0</v>
      </c>
      <c r="K1" s="353" t="s">
        <v>1</v>
      </c>
      <c r="L1" s="353" t="s">
        <v>2</v>
      </c>
      <c r="M1" s="353" t="s">
        <v>3</v>
      </c>
      <c r="N1" s="353" t="s">
        <v>4</v>
      </c>
      <c r="O1" s="353" t="s">
        <v>5</v>
      </c>
      <c r="P1" s="353" t="s">
        <v>6</v>
      </c>
      <c r="Q1" s="353" t="s">
        <v>7</v>
      </c>
      <c r="R1" s="353" t="s">
        <v>8</v>
      </c>
      <c r="S1" s="353" t="s">
        <v>245</v>
      </c>
      <c r="U1" s="42" t="s">
        <v>207</v>
      </c>
    </row>
    <row r="2" spans="1:28" s="2" customFormat="1" ht="15" customHeight="1" x14ac:dyDescent="0.25">
      <c r="A2" s="351" t="s">
        <v>404</v>
      </c>
      <c r="D2" s="128"/>
      <c r="E2" s="30"/>
      <c r="F2" s="30"/>
      <c r="G2" s="30"/>
      <c r="H2" s="30"/>
      <c r="I2" s="33"/>
      <c r="J2" s="364"/>
      <c r="K2" s="364"/>
      <c r="L2" s="364"/>
      <c r="M2" s="364"/>
      <c r="N2" s="364"/>
      <c r="O2" s="364"/>
      <c r="P2" s="364"/>
      <c r="Q2" s="364"/>
      <c r="R2" s="364"/>
      <c r="S2" s="364"/>
      <c r="U2" s="27" t="s">
        <v>293</v>
      </c>
    </row>
    <row r="3" spans="1:28" s="29" customFormat="1" ht="15" customHeight="1" x14ac:dyDescent="0.25">
      <c r="A3" s="351" t="s">
        <v>525</v>
      </c>
      <c r="H3" s="30"/>
      <c r="I3" s="33"/>
      <c r="J3" s="365"/>
      <c r="K3" s="365"/>
      <c r="L3" s="365"/>
      <c r="M3" s="365"/>
      <c r="N3" s="365"/>
      <c r="O3" s="365"/>
      <c r="P3" s="365"/>
      <c r="Q3" s="365"/>
      <c r="R3" s="365"/>
      <c r="S3" s="365"/>
      <c r="U3" s="32" t="s">
        <v>287</v>
      </c>
    </row>
    <row r="4" spans="1:28" s="29" customFormat="1" ht="15" customHeight="1" x14ac:dyDescent="0.25">
      <c r="B4" s="285" t="s">
        <v>619</v>
      </c>
      <c r="C4" s="282"/>
      <c r="D4" s="283"/>
      <c r="E4" s="284"/>
      <c r="F4" s="330"/>
      <c r="G4" s="286" t="s">
        <v>620</v>
      </c>
      <c r="H4" s="326"/>
      <c r="I4" s="280"/>
      <c r="J4" s="365"/>
      <c r="K4" s="365"/>
      <c r="L4" s="365"/>
      <c r="M4" s="365"/>
      <c r="N4" s="365"/>
      <c r="O4" s="365"/>
      <c r="P4" s="365"/>
      <c r="Q4" s="365"/>
      <c r="R4" s="365"/>
      <c r="S4" s="365"/>
      <c r="U4" s="32" t="s">
        <v>660</v>
      </c>
    </row>
    <row r="5" spans="1:28" s="29" customFormat="1" ht="15" customHeight="1" x14ac:dyDescent="0.25">
      <c r="B5" s="327" t="s">
        <v>292</v>
      </c>
      <c r="C5" s="328"/>
      <c r="D5" s="329"/>
      <c r="E5" s="328"/>
      <c r="F5" s="328"/>
      <c r="G5" s="328"/>
      <c r="H5" s="328"/>
      <c r="I5" s="281"/>
      <c r="J5" s="365"/>
      <c r="K5" s="365"/>
      <c r="L5" s="365"/>
      <c r="M5" s="365"/>
      <c r="N5" s="365"/>
      <c r="O5" s="365"/>
      <c r="P5" s="365"/>
      <c r="Q5" s="365"/>
      <c r="R5" s="365"/>
      <c r="S5" s="365"/>
      <c r="U5" s="32" t="s">
        <v>401</v>
      </c>
    </row>
    <row r="6" spans="1:28" s="29" customFormat="1" ht="15" customHeight="1" x14ac:dyDescent="0.25">
      <c r="J6" s="365"/>
      <c r="K6" s="365"/>
      <c r="L6" s="365"/>
      <c r="M6" s="365"/>
      <c r="N6" s="365"/>
      <c r="O6" s="365"/>
      <c r="P6" s="365"/>
      <c r="Q6" s="365"/>
      <c r="R6" s="365"/>
      <c r="S6" s="365"/>
      <c r="U6" s="32" t="s">
        <v>659</v>
      </c>
    </row>
    <row r="7" spans="1:28" s="31" customFormat="1" ht="15" customHeight="1" x14ac:dyDescent="0.25">
      <c r="A7" s="91" t="s">
        <v>306</v>
      </c>
      <c r="B7" s="367"/>
      <c r="C7" s="368"/>
      <c r="D7" s="368"/>
      <c r="E7" s="369"/>
      <c r="F7" s="82"/>
      <c r="G7" s="82"/>
      <c r="H7" s="332" t="s">
        <v>621</v>
      </c>
      <c r="I7" s="331" t="s">
        <v>662</v>
      </c>
      <c r="J7" s="366"/>
      <c r="K7" s="366"/>
      <c r="L7" s="366"/>
      <c r="M7" s="366"/>
      <c r="N7" s="366"/>
      <c r="O7" s="366"/>
      <c r="P7" s="366"/>
      <c r="Q7" s="366"/>
      <c r="R7" s="366"/>
      <c r="S7" s="366"/>
      <c r="Y7" s="32" t="s">
        <v>661</v>
      </c>
      <c r="Z7" s="121"/>
      <c r="AA7" s="121"/>
      <c r="AB7" s="121"/>
    </row>
    <row r="8" spans="1:28" ht="15" customHeight="1" x14ac:dyDescent="0.25">
      <c r="A8" s="154" t="s">
        <v>205</v>
      </c>
      <c r="B8" s="380" t="s">
        <v>9</v>
      </c>
      <c r="C8" s="381"/>
      <c r="D8" s="370" t="s">
        <v>10</v>
      </c>
      <c r="E8" s="371"/>
      <c r="F8" s="382" t="s">
        <v>426</v>
      </c>
      <c r="G8" s="383"/>
      <c r="H8" s="383"/>
      <c r="I8" s="384"/>
      <c r="J8" s="374" t="s">
        <v>11</v>
      </c>
      <c r="K8" s="375"/>
      <c r="L8" s="375"/>
      <c r="M8" s="375"/>
      <c r="N8" s="375"/>
      <c r="O8" s="375"/>
      <c r="P8" s="375"/>
      <c r="Q8" s="375"/>
      <c r="R8" s="375"/>
      <c r="S8" s="376"/>
      <c r="U8" s="363" t="s">
        <v>170</v>
      </c>
      <c r="V8" s="363"/>
      <c r="W8" s="363"/>
      <c r="X8" s="3"/>
      <c r="Y8" s="31" t="s">
        <v>402</v>
      </c>
    </row>
    <row r="9" spans="1:28" ht="15" customHeight="1" x14ac:dyDescent="0.25">
      <c r="A9" s="97" t="s">
        <v>276</v>
      </c>
      <c r="B9" s="372" t="s">
        <v>12</v>
      </c>
      <c r="C9" s="373"/>
      <c r="D9" s="372" t="s">
        <v>12</v>
      </c>
      <c r="E9" s="373"/>
      <c r="F9" s="385"/>
      <c r="G9" s="386"/>
      <c r="H9" s="386"/>
      <c r="I9" s="387"/>
      <c r="J9" s="377"/>
      <c r="K9" s="378"/>
      <c r="L9" s="378"/>
      <c r="M9" s="378"/>
      <c r="N9" s="378"/>
      <c r="O9" s="378"/>
      <c r="P9" s="378"/>
      <c r="Q9" s="378"/>
      <c r="R9" s="378"/>
      <c r="S9" s="379"/>
      <c r="U9" s="4" t="s">
        <v>421</v>
      </c>
      <c r="V9" s="4" t="s">
        <v>422</v>
      </c>
      <c r="W9" s="4" t="s">
        <v>423</v>
      </c>
      <c r="X9" s="3"/>
    </row>
    <row r="10" spans="1:28" ht="15" customHeight="1" x14ac:dyDescent="0.25">
      <c r="A10" s="5" t="s">
        <v>14</v>
      </c>
      <c r="B10" s="5" t="s">
        <v>18</v>
      </c>
      <c r="C10" s="25"/>
      <c r="D10" s="134" t="s">
        <v>545</v>
      </c>
      <c r="E10" s="25"/>
      <c r="F10" s="7" t="s">
        <v>19</v>
      </c>
      <c r="G10" s="7"/>
      <c r="H10" s="7"/>
      <c r="I10" s="137"/>
      <c r="J10" s="35"/>
      <c r="K10" s="35"/>
      <c r="L10" s="35"/>
      <c r="M10" s="35"/>
      <c r="N10" s="35"/>
      <c r="O10" s="35"/>
      <c r="P10" s="35"/>
      <c r="Q10" s="35"/>
      <c r="R10" s="35"/>
      <c r="S10" s="35"/>
      <c r="U10" s="2">
        <v>1</v>
      </c>
      <c r="V10" s="20">
        <v>5</v>
      </c>
      <c r="W10" s="2">
        <v>1</v>
      </c>
      <c r="X10" s="3"/>
    </row>
    <row r="11" spans="1:28" ht="15" customHeight="1" x14ac:dyDescent="0.25">
      <c r="A11" s="9"/>
      <c r="B11" s="13"/>
      <c r="C11" s="10">
        <v>1</v>
      </c>
      <c r="D11" s="131"/>
      <c r="E11" s="10">
        <v>1</v>
      </c>
      <c r="F11" s="16" t="s">
        <v>20</v>
      </c>
      <c r="G11" s="16"/>
      <c r="H11" s="16"/>
      <c r="I11" s="122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U11" s="2">
        <v>2</v>
      </c>
      <c r="V11" s="20">
        <v>6</v>
      </c>
      <c r="W11" s="2">
        <v>2</v>
      </c>
      <c r="X11" s="3"/>
    </row>
    <row r="12" spans="1:28" ht="15" customHeight="1" x14ac:dyDescent="0.25">
      <c r="A12" s="9"/>
      <c r="B12" s="13"/>
      <c r="C12" s="10">
        <v>2</v>
      </c>
      <c r="D12" s="131"/>
      <c r="E12" s="10">
        <v>2</v>
      </c>
      <c r="F12" s="16" t="s">
        <v>21</v>
      </c>
      <c r="G12" s="16"/>
      <c r="H12" s="16"/>
      <c r="I12" s="122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U12" s="2">
        <v>3</v>
      </c>
      <c r="V12" s="20">
        <v>7</v>
      </c>
      <c r="W12" s="2">
        <v>3</v>
      </c>
      <c r="X12" s="3"/>
    </row>
    <row r="13" spans="1:28" ht="15" customHeight="1" x14ac:dyDescent="0.25">
      <c r="A13" s="9"/>
      <c r="B13" s="13"/>
      <c r="C13" s="10">
        <v>3</v>
      </c>
      <c r="D13" s="131"/>
      <c r="E13" s="10">
        <v>3</v>
      </c>
      <c r="F13" s="16" t="s">
        <v>204</v>
      </c>
      <c r="G13" s="16"/>
      <c r="H13" s="16"/>
      <c r="I13" s="122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U13" s="2">
        <v>4</v>
      </c>
      <c r="V13" s="20">
        <v>8</v>
      </c>
      <c r="W13" s="2">
        <v>4</v>
      </c>
      <c r="X13" s="3"/>
    </row>
    <row r="14" spans="1:28" ht="15" customHeight="1" x14ac:dyDescent="0.25">
      <c r="A14" s="5" t="s">
        <v>18</v>
      </c>
      <c r="B14" s="5" t="s">
        <v>14</v>
      </c>
      <c r="C14" s="25"/>
      <c r="D14" s="134" t="s">
        <v>546</v>
      </c>
      <c r="E14" s="25"/>
      <c r="F14" s="7" t="s">
        <v>536</v>
      </c>
      <c r="G14" s="7"/>
      <c r="H14" s="7"/>
      <c r="I14" s="137"/>
      <c r="J14" s="35"/>
      <c r="K14" s="35"/>
      <c r="L14" s="35"/>
      <c r="M14" s="35"/>
      <c r="N14" s="35"/>
      <c r="O14" s="35"/>
      <c r="P14" s="35"/>
      <c r="Q14" s="35"/>
      <c r="R14" s="35"/>
      <c r="S14" s="35"/>
      <c r="U14" s="2">
        <v>5</v>
      </c>
      <c r="V14" s="20">
        <v>1</v>
      </c>
      <c r="W14" s="2">
        <v>5</v>
      </c>
      <c r="X14" s="3"/>
    </row>
    <row r="15" spans="1:28" ht="15" customHeight="1" x14ac:dyDescent="0.25">
      <c r="A15" s="21"/>
      <c r="B15" s="9"/>
      <c r="C15" s="10">
        <v>1</v>
      </c>
      <c r="D15" s="131"/>
      <c r="E15" s="10">
        <v>1</v>
      </c>
      <c r="F15" s="16" t="s">
        <v>15</v>
      </c>
      <c r="G15" s="16"/>
      <c r="H15" s="16"/>
      <c r="I15" s="122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U15" s="2">
        <v>6</v>
      </c>
      <c r="V15" s="20">
        <v>2</v>
      </c>
      <c r="W15" s="2">
        <v>6</v>
      </c>
      <c r="X15" s="3"/>
    </row>
    <row r="16" spans="1:28" ht="15" customHeight="1" x14ac:dyDescent="0.25">
      <c r="A16" s="9"/>
      <c r="B16" s="9"/>
      <c r="C16" s="10">
        <v>2</v>
      </c>
      <c r="D16" s="131"/>
      <c r="E16" s="10">
        <v>2</v>
      </c>
      <c r="F16" s="16" t="s">
        <v>16</v>
      </c>
      <c r="G16" s="16"/>
      <c r="H16" s="16"/>
      <c r="I16" s="122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U16" s="2">
        <v>7</v>
      </c>
      <c r="V16" s="20">
        <v>3</v>
      </c>
      <c r="W16" s="2">
        <v>7</v>
      </c>
      <c r="X16" s="3"/>
    </row>
    <row r="17" spans="1:24" ht="15" customHeight="1" x14ac:dyDescent="0.25">
      <c r="A17" s="9"/>
      <c r="B17" s="9"/>
      <c r="C17" s="10">
        <v>3</v>
      </c>
      <c r="D17" s="131"/>
      <c r="E17" s="10">
        <v>3</v>
      </c>
      <c r="F17" s="16" t="s">
        <v>17</v>
      </c>
      <c r="G17" s="16"/>
      <c r="H17" s="16"/>
      <c r="I17" s="122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U17" s="2">
        <v>8</v>
      </c>
      <c r="V17" s="20">
        <v>4</v>
      </c>
      <c r="W17" s="2">
        <v>8</v>
      </c>
      <c r="X17" s="3"/>
    </row>
    <row r="18" spans="1:24" ht="15" customHeight="1" x14ac:dyDescent="0.25">
      <c r="A18" s="5" t="s">
        <v>549</v>
      </c>
      <c r="B18" s="28" t="s">
        <v>55</v>
      </c>
      <c r="C18" s="8"/>
      <c r="D18" s="134" t="s">
        <v>547</v>
      </c>
      <c r="E18" s="25"/>
      <c r="F18" s="7" t="s">
        <v>537</v>
      </c>
      <c r="G18" s="7"/>
      <c r="H18" s="7"/>
      <c r="I18" s="137"/>
      <c r="J18" s="35"/>
      <c r="K18" s="35"/>
      <c r="L18" s="35"/>
      <c r="M18" s="35"/>
      <c r="N18" s="35"/>
      <c r="O18" s="35"/>
      <c r="P18" s="35"/>
      <c r="Q18" s="35"/>
      <c r="R18" s="35"/>
      <c r="S18" s="35"/>
      <c r="U18" s="333">
        <v>9</v>
      </c>
      <c r="V18" s="333">
        <v>9</v>
      </c>
      <c r="W18" s="333">
        <v>9</v>
      </c>
      <c r="X18" s="3"/>
    </row>
    <row r="19" spans="1:24" ht="15" customHeight="1" x14ac:dyDescent="0.25">
      <c r="A19" s="9"/>
      <c r="B19" s="13"/>
      <c r="C19" s="10"/>
      <c r="D19" s="131"/>
      <c r="E19" s="10">
        <v>1</v>
      </c>
      <c r="F19" s="16" t="s">
        <v>538</v>
      </c>
      <c r="G19" s="16"/>
      <c r="H19" s="16"/>
      <c r="I19" s="122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U19" s="333">
        <v>10</v>
      </c>
      <c r="V19" s="333">
        <v>10</v>
      </c>
      <c r="W19" s="333">
        <v>10</v>
      </c>
      <c r="X19" s="3"/>
    </row>
    <row r="20" spans="1:24" ht="15" customHeight="1" x14ac:dyDescent="0.25">
      <c r="A20" s="9"/>
      <c r="B20" s="13"/>
      <c r="C20" s="10"/>
      <c r="D20" s="131"/>
      <c r="E20" s="10">
        <v>2</v>
      </c>
      <c r="F20" s="16" t="s">
        <v>539</v>
      </c>
      <c r="G20" s="16"/>
      <c r="H20" s="16"/>
      <c r="I20" s="122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U20" s="333">
        <v>11</v>
      </c>
      <c r="V20" s="333">
        <v>11</v>
      </c>
      <c r="W20" s="333">
        <v>11</v>
      </c>
      <c r="X20" s="3"/>
    </row>
    <row r="21" spans="1:24" ht="15" customHeight="1" x14ac:dyDescent="0.25">
      <c r="A21" s="9"/>
      <c r="B21" s="13"/>
      <c r="C21" s="10"/>
      <c r="D21" s="131"/>
      <c r="E21" s="10"/>
      <c r="F21" s="16"/>
      <c r="G21" s="16"/>
      <c r="H21" s="16"/>
      <c r="I21" s="122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U21" s="333">
        <v>12</v>
      </c>
      <c r="V21" s="333">
        <v>12</v>
      </c>
      <c r="W21" s="333">
        <v>12</v>
      </c>
      <c r="X21" s="3"/>
    </row>
    <row r="22" spans="1:24" ht="15" customHeight="1" x14ac:dyDescent="0.25">
      <c r="A22" s="5" t="s">
        <v>277</v>
      </c>
      <c r="B22" s="28" t="s">
        <v>55</v>
      </c>
      <c r="C22" s="8"/>
      <c r="D22" s="134" t="s">
        <v>548</v>
      </c>
      <c r="E22" s="25"/>
      <c r="F22" s="7" t="s">
        <v>540</v>
      </c>
      <c r="G22" s="7"/>
      <c r="H22" s="7"/>
      <c r="I22" s="137"/>
      <c r="J22" s="35"/>
      <c r="K22" s="35"/>
      <c r="L22" s="35"/>
      <c r="M22" s="35"/>
      <c r="N22" s="35"/>
      <c r="O22" s="35"/>
      <c r="P22" s="35"/>
      <c r="Q22" s="35"/>
      <c r="R22" s="35"/>
      <c r="S22" s="35"/>
      <c r="U22" s="333">
        <v>13</v>
      </c>
      <c r="V22" s="333">
        <v>13</v>
      </c>
      <c r="W22" s="333">
        <v>13</v>
      </c>
      <c r="X22" s="3"/>
    </row>
    <row r="23" spans="1:24" ht="15" customHeight="1" x14ac:dyDescent="0.25">
      <c r="A23" s="9"/>
      <c r="B23" s="13"/>
      <c r="C23" s="10"/>
      <c r="D23" s="131"/>
      <c r="E23" s="10">
        <v>1</v>
      </c>
      <c r="F23" s="16" t="s">
        <v>541</v>
      </c>
      <c r="G23" s="16"/>
      <c r="H23" s="16"/>
      <c r="I23" s="122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U23" s="333">
        <v>14</v>
      </c>
      <c r="V23" s="333">
        <v>14</v>
      </c>
      <c r="W23" s="333">
        <v>14</v>
      </c>
      <c r="X23" s="3"/>
    </row>
    <row r="24" spans="1:24" ht="15" customHeight="1" x14ac:dyDescent="0.25">
      <c r="A24" s="9"/>
      <c r="B24" s="13"/>
      <c r="C24" s="10"/>
      <c r="D24" s="131"/>
      <c r="E24" s="10">
        <v>2</v>
      </c>
      <c r="F24" s="16" t="s">
        <v>542</v>
      </c>
      <c r="G24" s="16"/>
      <c r="H24" s="16"/>
      <c r="I24" s="122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U24" s="333">
        <v>15</v>
      </c>
      <c r="V24" s="333">
        <v>15</v>
      </c>
      <c r="W24" s="333">
        <v>15</v>
      </c>
      <c r="X24" s="3"/>
    </row>
    <row r="25" spans="1:24" ht="15" customHeight="1" x14ac:dyDescent="0.25">
      <c r="A25" s="9"/>
      <c r="B25" s="13"/>
      <c r="C25" s="10"/>
      <c r="D25" s="131"/>
      <c r="E25" s="10">
        <v>3</v>
      </c>
      <c r="F25" s="16" t="s">
        <v>543</v>
      </c>
      <c r="G25" s="16"/>
      <c r="H25" s="16"/>
      <c r="I25" s="122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U25" s="333">
        <v>16</v>
      </c>
      <c r="V25" s="333">
        <v>16</v>
      </c>
      <c r="W25" s="333">
        <v>16</v>
      </c>
      <c r="X25" s="3"/>
    </row>
    <row r="26" spans="1:24" ht="15" customHeight="1" x14ac:dyDescent="0.25">
      <c r="A26" s="9"/>
      <c r="B26" s="13"/>
      <c r="C26" s="10"/>
      <c r="D26" s="131"/>
      <c r="E26" s="10">
        <v>4</v>
      </c>
      <c r="F26" s="16" t="s">
        <v>544</v>
      </c>
      <c r="G26" s="16"/>
      <c r="H26" s="16"/>
      <c r="I26" s="122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U26" s="333">
        <v>17</v>
      </c>
      <c r="V26" s="333">
        <v>17</v>
      </c>
      <c r="W26" s="333">
        <v>17</v>
      </c>
      <c r="X26" s="3"/>
    </row>
    <row r="27" spans="1:24" ht="15" customHeight="1" x14ac:dyDescent="0.25">
      <c r="A27" s="18"/>
      <c r="B27" s="9"/>
      <c r="C27" s="10"/>
      <c r="D27" s="131"/>
      <c r="E27" s="10">
        <v>5</v>
      </c>
      <c r="F27" s="16" t="s">
        <v>22</v>
      </c>
      <c r="G27" s="16"/>
      <c r="H27" s="16"/>
      <c r="I27" s="122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U27" s="333">
        <v>18</v>
      </c>
      <c r="V27" s="333">
        <v>18</v>
      </c>
      <c r="W27" s="333">
        <v>18</v>
      </c>
      <c r="X27" s="3"/>
    </row>
    <row r="28" spans="1:24" ht="15" customHeight="1" x14ac:dyDescent="0.25">
      <c r="A28" s="19"/>
      <c r="B28" s="11"/>
      <c r="C28" s="12"/>
      <c r="D28" s="132"/>
      <c r="E28" s="12"/>
      <c r="F28" s="17"/>
      <c r="G28" s="17"/>
      <c r="H28" s="17"/>
      <c r="I28" s="138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U28" s="333">
        <v>19</v>
      </c>
      <c r="V28" s="333">
        <v>19</v>
      </c>
      <c r="W28" s="333">
        <v>19</v>
      </c>
      <c r="X28" s="3"/>
    </row>
    <row r="29" spans="1:24" ht="15" customHeight="1" x14ac:dyDescent="0.25">
      <c r="A29" s="14" t="s">
        <v>551</v>
      </c>
      <c r="B29" s="14" t="s">
        <v>176</v>
      </c>
      <c r="C29" s="8"/>
      <c r="D29" s="130" t="s">
        <v>188</v>
      </c>
      <c r="E29" s="8"/>
      <c r="F29" s="7" t="s">
        <v>535</v>
      </c>
      <c r="G29" s="7"/>
      <c r="H29" s="7"/>
      <c r="I29" s="137"/>
      <c r="J29" s="35"/>
      <c r="K29" s="35"/>
      <c r="L29" s="35"/>
      <c r="M29" s="35"/>
      <c r="N29" s="35"/>
      <c r="O29" s="35"/>
      <c r="P29" s="35"/>
      <c r="Q29" s="35"/>
      <c r="R29" s="35"/>
      <c r="S29" s="35"/>
      <c r="U29" s="333">
        <v>20</v>
      </c>
      <c r="V29" s="333">
        <v>20</v>
      </c>
      <c r="W29" s="333">
        <v>20</v>
      </c>
      <c r="X29" s="3"/>
    </row>
    <row r="30" spans="1:24" ht="15" customHeight="1" x14ac:dyDescent="0.25">
      <c r="A30" s="21"/>
      <c r="B30" s="9"/>
      <c r="C30" s="10">
        <v>1</v>
      </c>
      <c r="E30" s="10">
        <v>1</v>
      </c>
      <c r="F30" s="16" t="s">
        <v>23</v>
      </c>
      <c r="G30" s="16"/>
      <c r="H30" s="16"/>
      <c r="I30" s="122"/>
      <c r="J30" s="37"/>
      <c r="K30" s="37"/>
      <c r="L30" s="37"/>
      <c r="M30" s="37"/>
      <c r="N30" s="37"/>
      <c r="O30" s="37"/>
      <c r="P30" s="37"/>
      <c r="Q30" s="37"/>
      <c r="R30" s="37"/>
      <c r="S30" s="37"/>
      <c r="U30" s="333">
        <v>21</v>
      </c>
      <c r="V30" s="333">
        <v>21</v>
      </c>
      <c r="W30" s="333">
        <v>21</v>
      </c>
      <c r="X30" s="3"/>
    </row>
    <row r="31" spans="1:24" ht="15" customHeight="1" x14ac:dyDescent="0.25">
      <c r="A31" s="9"/>
      <c r="B31" s="9"/>
      <c r="C31" s="10">
        <v>3</v>
      </c>
      <c r="E31" s="10">
        <v>3</v>
      </c>
      <c r="F31" s="16" t="s">
        <v>24</v>
      </c>
      <c r="G31" s="16"/>
      <c r="H31" s="16"/>
      <c r="I31" s="122"/>
      <c r="J31" s="38"/>
      <c r="K31" s="38"/>
      <c r="L31" s="38"/>
      <c r="M31" s="38"/>
      <c r="N31" s="38"/>
      <c r="O31" s="38"/>
      <c r="P31" s="38"/>
      <c r="Q31" s="38"/>
      <c r="R31" s="38"/>
      <c r="S31" s="38"/>
      <c r="U31" s="333">
        <v>22</v>
      </c>
      <c r="V31" s="333">
        <v>22</v>
      </c>
      <c r="W31" s="333">
        <v>22</v>
      </c>
      <c r="X31" s="3"/>
    </row>
    <row r="32" spans="1:24" ht="15" customHeight="1" x14ac:dyDescent="0.25">
      <c r="A32" s="9"/>
      <c r="B32" s="9"/>
      <c r="C32" s="10">
        <v>5</v>
      </c>
      <c r="E32" s="10">
        <v>5</v>
      </c>
      <c r="F32" s="16" t="s">
        <v>25</v>
      </c>
      <c r="G32" s="16"/>
      <c r="H32" s="16"/>
      <c r="I32" s="122"/>
      <c r="J32" s="38"/>
      <c r="K32" s="38"/>
      <c r="L32" s="38"/>
      <c r="M32" s="38"/>
      <c r="N32" s="38"/>
      <c r="O32" s="38"/>
      <c r="P32" s="38"/>
      <c r="Q32" s="38"/>
      <c r="R32" s="38"/>
      <c r="S32" s="38"/>
      <c r="U32" s="333">
        <v>23</v>
      </c>
      <c r="V32" s="333">
        <v>23</v>
      </c>
      <c r="W32" s="333">
        <v>23</v>
      </c>
      <c r="X32" s="3"/>
    </row>
    <row r="33" spans="1:24" ht="15" customHeight="1" x14ac:dyDescent="0.25">
      <c r="A33" s="9"/>
      <c r="B33" s="9"/>
      <c r="C33" s="10">
        <v>7</v>
      </c>
      <c r="E33" s="10">
        <v>7</v>
      </c>
      <c r="F33" s="16" t="s">
        <v>26</v>
      </c>
      <c r="G33" s="16"/>
      <c r="H33" s="16"/>
      <c r="I33" s="122"/>
      <c r="J33" s="38"/>
      <c r="K33" s="38"/>
      <c r="L33" s="38"/>
      <c r="M33" s="38"/>
      <c r="N33" s="38"/>
      <c r="O33" s="38"/>
      <c r="P33" s="38"/>
      <c r="Q33" s="38"/>
      <c r="R33" s="38"/>
      <c r="S33" s="38"/>
      <c r="U33" s="333">
        <v>24</v>
      </c>
      <c r="V33" s="333">
        <v>24</v>
      </c>
      <c r="W33" s="333">
        <v>24</v>
      </c>
      <c r="X33" s="3"/>
    </row>
    <row r="34" spans="1:24" ht="15" customHeight="1" x14ac:dyDescent="0.25">
      <c r="A34" s="9"/>
      <c r="B34" s="9"/>
      <c r="C34" s="10">
        <v>9</v>
      </c>
      <c r="E34" s="10">
        <v>9</v>
      </c>
      <c r="F34" s="16" t="s">
        <v>27</v>
      </c>
      <c r="G34" s="16"/>
      <c r="H34" s="16"/>
      <c r="I34" s="122"/>
      <c r="J34" s="38"/>
      <c r="K34" s="38"/>
      <c r="L34" s="38"/>
      <c r="M34" s="38"/>
      <c r="N34" s="38"/>
      <c r="O34" s="38"/>
      <c r="P34" s="38"/>
      <c r="Q34" s="38"/>
      <c r="R34" s="38"/>
      <c r="S34" s="38"/>
      <c r="U34" s="333">
        <v>25</v>
      </c>
      <c r="V34" s="333">
        <v>25</v>
      </c>
      <c r="W34" s="333">
        <v>25</v>
      </c>
      <c r="X34" s="3"/>
    </row>
    <row r="35" spans="1:24" ht="15" customHeight="1" x14ac:dyDescent="0.25">
      <c r="A35" s="19"/>
      <c r="B35" s="11"/>
      <c r="C35" s="12"/>
      <c r="D35" s="132"/>
      <c r="E35" s="12"/>
      <c r="F35" s="17" t="s">
        <v>40</v>
      </c>
      <c r="G35" s="17"/>
      <c r="H35" s="17"/>
      <c r="I35" s="138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U35" s="333">
        <v>26</v>
      </c>
      <c r="V35" s="333">
        <v>26</v>
      </c>
      <c r="W35" s="333">
        <v>26</v>
      </c>
      <c r="X35" s="3"/>
    </row>
    <row r="36" spans="1:24" ht="15" customHeight="1" x14ac:dyDescent="0.25">
      <c r="A36" s="5" t="s">
        <v>552</v>
      </c>
      <c r="B36" s="14">
        <v>4</v>
      </c>
      <c r="C36" s="8"/>
      <c r="D36" s="134" t="s">
        <v>28</v>
      </c>
      <c r="E36" s="6"/>
      <c r="F36" s="7" t="s">
        <v>527</v>
      </c>
      <c r="G36" s="7"/>
      <c r="H36" s="7"/>
      <c r="I36" s="137"/>
      <c r="J36" s="35"/>
      <c r="K36" s="35"/>
      <c r="L36" s="35"/>
      <c r="M36" s="35"/>
      <c r="N36" s="35"/>
      <c r="O36" s="35"/>
      <c r="P36" s="35"/>
      <c r="Q36" s="35"/>
      <c r="R36" s="35"/>
      <c r="S36" s="35"/>
      <c r="U36" s="333">
        <v>27</v>
      </c>
      <c r="V36" s="333">
        <v>27</v>
      </c>
      <c r="W36" s="333">
        <v>27</v>
      </c>
      <c r="X36" s="3"/>
    </row>
    <row r="37" spans="1:24" ht="15" customHeight="1" x14ac:dyDescent="0.25">
      <c r="A37" s="21"/>
      <c r="B37" s="9"/>
      <c r="C37" s="10">
        <v>1</v>
      </c>
      <c r="E37" s="10">
        <v>1</v>
      </c>
      <c r="F37" s="16" t="s">
        <v>29</v>
      </c>
      <c r="G37" s="16"/>
      <c r="H37" s="16"/>
      <c r="I37" s="122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U37" s="333">
        <v>28</v>
      </c>
      <c r="V37" s="333">
        <v>28</v>
      </c>
      <c r="W37" s="333">
        <v>28</v>
      </c>
      <c r="X37" s="3"/>
    </row>
    <row r="38" spans="1:24" ht="15" customHeight="1" x14ac:dyDescent="0.25">
      <c r="A38" s="9"/>
      <c r="B38" s="9"/>
      <c r="C38" s="10"/>
      <c r="E38" s="10">
        <v>3</v>
      </c>
      <c r="F38" s="43" t="s">
        <v>30</v>
      </c>
      <c r="G38" s="43"/>
      <c r="H38" s="43"/>
      <c r="I38" s="122" t="s">
        <v>375</v>
      </c>
      <c r="J38" s="127"/>
      <c r="K38" s="127"/>
      <c r="L38" s="127"/>
      <c r="M38" s="124"/>
      <c r="N38" s="124"/>
      <c r="O38" s="124"/>
      <c r="P38" s="124"/>
      <c r="Q38" s="124"/>
      <c r="R38" s="124"/>
      <c r="S38" s="124"/>
      <c r="U38" s="333">
        <v>29</v>
      </c>
      <c r="V38" s="333">
        <v>29</v>
      </c>
      <c r="W38" s="333">
        <v>29</v>
      </c>
      <c r="X38" s="3"/>
    </row>
    <row r="39" spans="1:24" ht="15" customHeight="1" x14ac:dyDescent="0.25">
      <c r="A39" s="9"/>
      <c r="B39" s="9"/>
      <c r="C39" s="10"/>
      <c r="E39" s="10">
        <v>5</v>
      </c>
      <c r="F39" s="43" t="s">
        <v>25</v>
      </c>
      <c r="G39" s="43"/>
      <c r="H39" s="43"/>
      <c r="I39" s="122" t="s">
        <v>376</v>
      </c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U39" s="333">
        <v>30</v>
      </c>
      <c r="V39" s="333">
        <v>30</v>
      </c>
      <c r="W39" s="333">
        <v>30</v>
      </c>
      <c r="X39" s="3"/>
    </row>
    <row r="40" spans="1:24" ht="15" customHeight="1" x14ac:dyDescent="0.25">
      <c r="A40" s="9"/>
      <c r="B40" s="9"/>
      <c r="C40" s="10"/>
      <c r="E40" s="10">
        <v>7</v>
      </c>
      <c r="F40" s="43" t="s">
        <v>31</v>
      </c>
      <c r="G40" s="43"/>
      <c r="H40" s="43"/>
      <c r="I40" s="122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U40" s="333">
        <v>31</v>
      </c>
      <c r="V40" s="333">
        <v>31</v>
      </c>
      <c r="W40" s="333">
        <v>31</v>
      </c>
      <c r="X40" s="3"/>
    </row>
    <row r="41" spans="1:24" ht="15" customHeight="1" x14ac:dyDescent="0.25">
      <c r="A41" s="9"/>
      <c r="B41" s="9"/>
      <c r="C41" s="10">
        <v>2</v>
      </c>
      <c r="E41" s="10">
        <v>9</v>
      </c>
      <c r="F41" s="16" t="s">
        <v>32</v>
      </c>
      <c r="G41" s="16"/>
      <c r="H41" s="16"/>
      <c r="I41" s="122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U41" s="333">
        <v>32</v>
      </c>
      <c r="V41" s="333">
        <v>32</v>
      </c>
      <c r="W41" s="333">
        <v>32</v>
      </c>
      <c r="X41" s="3"/>
    </row>
    <row r="42" spans="1:24" ht="15" customHeight="1" x14ac:dyDescent="0.25">
      <c r="A42" s="19"/>
      <c r="B42" s="9"/>
      <c r="C42" s="10"/>
      <c r="E42" s="10"/>
      <c r="F42" s="16" t="s">
        <v>33</v>
      </c>
      <c r="G42" s="16"/>
      <c r="H42" s="16"/>
      <c r="I42" s="122"/>
      <c r="J42" s="124"/>
      <c r="K42" s="165" t="s">
        <v>308</v>
      </c>
      <c r="L42" s="124"/>
      <c r="M42" s="124"/>
      <c r="N42" s="124"/>
      <c r="O42" s="124"/>
      <c r="P42" s="124"/>
      <c r="Q42" s="124"/>
      <c r="R42" s="124"/>
      <c r="S42" s="124"/>
      <c r="U42" s="333">
        <v>33</v>
      </c>
      <c r="V42" s="333">
        <v>33</v>
      </c>
      <c r="W42" s="333">
        <v>33</v>
      </c>
      <c r="X42" s="3"/>
    </row>
    <row r="43" spans="1:24" ht="15" customHeight="1" x14ac:dyDescent="0.25">
      <c r="A43" s="5" t="s">
        <v>550</v>
      </c>
      <c r="B43" s="14">
        <v>5</v>
      </c>
      <c r="C43" s="8"/>
      <c r="D43" s="134" t="s">
        <v>34</v>
      </c>
      <c r="E43" s="6"/>
      <c r="F43" s="7" t="s">
        <v>528</v>
      </c>
      <c r="G43" s="7"/>
      <c r="H43" s="7"/>
      <c r="I43" s="137"/>
      <c r="J43" s="35"/>
      <c r="K43" s="174"/>
      <c r="L43" s="174"/>
      <c r="M43" s="35"/>
      <c r="N43" s="35"/>
      <c r="O43" s="35"/>
      <c r="P43" s="35"/>
      <c r="Q43" s="35"/>
      <c r="R43" s="35"/>
      <c r="S43" s="35"/>
      <c r="U43" s="333">
        <v>34</v>
      </c>
      <c r="V43" s="333">
        <v>34</v>
      </c>
      <c r="W43" s="333">
        <v>34</v>
      </c>
      <c r="X43" s="3"/>
    </row>
    <row r="44" spans="1:24" ht="15" customHeight="1" x14ac:dyDescent="0.25">
      <c r="A44" s="21"/>
      <c r="B44" s="9"/>
      <c r="C44" s="10">
        <v>1</v>
      </c>
      <c r="E44" s="10">
        <v>1</v>
      </c>
      <c r="F44" s="16" t="s">
        <v>29</v>
      </c>
      <c r="G44" s="16"/>
      <c r="H44" s="16"/>
      <c r="I44" s="122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U44" s="333">
        <v>35</v>
      </c>
      <c r="V44" s="333">
        <v>35</v>
      </c>
      <c r="W44" s="333">
        <v>35</v>
      </c>
      <c r="X44" s="3"/>
    </row>
    <row r="45" spans="1:24" ht="15" customHeight="1" x14ac:dyDescent="0.25">
      <c r="A45" s="9"/>
      <c r="B45" s="9"/>
      <c r="C45" s="10"/>
      <c r="E45" s="10">
        <v>3</v>
      </c>
      <c r="F45" s="43" t="s">
        <v>30</v>
      </c>
      <c r="G45" s="43"/>
      <c r="H45" s="43"/>
      <c r="I45" s="122" t="s">
        <v>375</v>
      </c>
      <c r="J45" s="127"/>
      <c r="K45" s="127"/>
      <c r="L45" s="127"/>
      <c r="M45" s="124"/>
      <c r="N45" s="124"/>
      <c r="O45" s="124"/>
      <c r="P45" s="124"/>
      <c r="Q45" s="124"/>
      <c r="R45" s="124"/>
      <c r="S45" s="124"/>
      <c r="U45" s="333">
        <v>36</v>
      </c>
      <c r="V45" s="333">
        <v>36</v>
      </c>
      <c r="W45" s="333">
        <v>36</v>
      </c>
      <c r="X45" s="3"/>
    </row>
    <row r="46" spans="1:24" ht="15" customHeight="1" x14ac:dyDescent="0.25">
      <c r="A46" s="9"/>
      <c r="B46" s="9"/>
      <c r="C46" s="10"/>
      <c r="E46" s="10">
        <v>5</v>
      </c>
      <c r="F46" s="43" t="s">
        <v>25</v>
      </c>
      <c r="G46" s="43"/>
      <c r="H46" s="43"/>
      <c r="I46" s="122" t="s">
        <v>376</v>
      </c>
      <c r="J46" s="124"/>
      <c r="K46" s="124"/>
      <c r="L46" s="169"/>
      <c r="M46" s="124"/>
      <c r="N46" s="124"/>
      <c r="O46" s="124"/>
      <c r="P46" s="124"/>
      <c r="Q46" s="124"/>
      <c r="R46" s="124"/>
      <c r="S46" s="124"/>
      <c r="U46" s="333">
        <v>37</v>
      </c>
      <c r="V46" s="333">
        <v>37</v>
      </c>
      <c r="W46" s="333">
        <v>37</v>
      </c>
      <c r="X46" s="3"/>
    </row>
    <row r="47" spans="1:24" ht="15" customHeight="1" x14ac:dyDescent="0.25">
      <c r="A47" s="9"/>
      <c r="B47" s="9"/>
      <c r="C47" s="10"/>
      <c r="E47" s="10">
        <v>7</v>
      </c>
      <c r="F47" s="43" t="s">
        <v>31</v>
      </c>
      <c r="G47" s="43"/>
      <c r="H47" s="43"/>
      <c r="I47" s="122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U47" s="333">
        <v>38</v>
      </c>
      <c r="V47" s="333">
        <v>38</v>
      </c>
      <c r="W47" s="333">
        <v>38</v>
      </c>
      <c r="X47" s="3"/>
    </row>
    <row r="48" spans="1:24" ht="15" customHeight="1" x14ac:dyDescent="0.25">
      <c r="A48" s="9"/>
      <c r="B48" s="9"/>
      <c r="C48" s="10">
        <v>2</v>
      </c>
      <c r="E48" s="10">
        <v>9</v>
      </c>
      <c r="F48" s="16" t="s">
        <v>32</v>
      </c>
      <c r="G48" s="16"/>
      <c r="H48" s="16"/>
      <c r="I48" s="122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U48" s="333">
        <v>39</v>
      </c>
      <c r="V48" s="333">
        <v>39</v>
      </c>
      <c r="W48" s="333">
        <v>39</v>
      </c>
      <c r="X48" s="3"/>
    </row>
    <row r="49" spans="1:30" ht="15" customHeight="1" x14ac:dyDescent="0.25">
      <c r="A49" s="19"/>
      <c r="B49" s="11"/>
      <c r="C49" s="12"/>
      <c r="D49" s="135"/>
      <c r="E49" s="12"/>
      <c r="F49" s="17" t="s">
        <v>33</v>
      </c>
      <c r="G49" s="16"/>
      <c r="H49" s="16"/>
      <c r="I49" s="122"/>
      <c r="J49" s="124"/>
      <c r="K49" s="165" t="s">
        <v>308</v>
      </c>
      <c r="L49" s="124"/>
      <c r="M49" s="124"/>
      <c r="N49" s="124"/>
      <c r="O49" s="124"/>
      <c r="P49" s="124"/>
      <c r="Q49" s="124"/>
      <c r="R49" s="124"/>
      <c r="S49" s="124"/>
      <c r="U49" s="333">
        <v>40</v>
      </c>
      <c r="V49" s="333">
        <v>40</v>
      </c>
      <c r="W49" s="333">
        <v>40</v>
      </c>
      <c r="X49" s="3"/>
    </row>
    <row r="50" spans="1:30" ht="15" customHeight="1" x14ac:dyDescent="0.25">
      <c r="A50" s="5" t="s">
        <v>553</v>
      </c>
      <c r="B50" s="5" t="s">
        <v>175</v>
      </c>
      <c r="C50" s="25"/>
      <c r="D50" s="130" t="s">
        <v>189</v>
      </c>
      <c r="E50" s="8"/>
      <c r="F50" s="7" t="s">
        <v>593</v>
      </c>
      <c r="G50" s="7"/>
      <c r="H50" s="7"/>
      <c r="I50" s="137"/>
      <c r="J50" s="35"/>
      <c r="K50" s="174"/>
      <c r="L50" s="174"/>
      <c r="M50" s="174"/>
      <c r="N50" s="35"/>
      <c r="O50" s="174"/>
      <c r="P50" s="35"/>
      <c r="Q50" s="35"/>
      <c r="R50" s="35"/>
      <c r="S50" s="35"/>
      <c r="U50" s="333">
        <v>41</v>
      </c>
      <c r="V50" s="333">
        <v>41</v>
      </c>
      <c r="W50" s="333">
        <v>41</v>
      </c>
      <c r="X50" s="3"/>
    </row>
    <row r="51" spans="1:30" ht="15" customHeight="1" x14ac:dyDescent="0.25">
      <c r="A51" s="21"/>
      <c r="B51" s="9"/>
      <c r="C51" s="10">
        <v>1</v>
      </c>
      <c r="D51" s="131"/>
      <c r="E51" s="10">
        <v>1</v>
      </c>
      <c r="F51" s="16" t="s">
        <v>35</v>
      </c>
      <c r="G51" s="16"/>
      <c r="H51" s="16"/>
      <c r="I51" s="122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U51" s="333">
        <v>42</v>
      </c>
      <c r="V51" s="333">
        <v>42</v>
      </c>
      <c r="W51" s="333">
        <v>42</v>
      </c>
      <c r="X51" s="3"/>
    </row>
    <row r="52" spans="1:30" ht="15" customHeight="1" x14ac:dyDescent="0.25">
      <c r="A52" s="9"/>
      <c r="B52" s="9"/>
      <c r="C52" s="44">
        <v>3</v>
      </c>
      <c r="D52" s="131"/>
      <c r="E52" s="10">
        <v>3</v>
      </c>
      <c r="F52" s="16" t="s">
        <v>36</v>
      </c>
      <c r="G52" s="16"/>
      <c r="H52" s="16"/>
      <c r="I52" s="122" t="s">
        <v>375</v>
      </c>
      <c r="J52" s="127"/>
      <c r="K52" s="127"/>
      <c r="L52" s="127"/>
      <c r="M52" s="124"/>
      <c r="N52" s="124"/>
      <c r="O52" s="124"/>
      <c r="P52" s="124"/>
      <c r="Q52" s="124"/>
      <c r="R52" s="124"/>
      <c r="S52" s="124"/>
      <c r="U52" s="333">
        <v>43</v>
      </c>
      <c r="V52" s="333">
        <v>43</v>
      </c>
      <c r="W52" s="333">
        <v>43</v>
      </c>
      <c r="X52" s="3"/>
    </row>
    <row r="53" spans="1:30" ht="15" customHeight="1" x14ac:dyDescent="0.25">
      <c r="A53" s="9"/>
      <c r="B53" s="9"/>
      <c r="C53" s="44">
        <v>5</v>
      </c>
      <c r="D53" s="131"/>
      <c r="E53" s="10">
        <v>5</v>
      </c>
      <c r="F53" s="16" t="s">
        <v>37</v>
      </c>
      <c r="G53" s="16"/>
      <c r="H53" s="16"/>
      <c r="I53" s="122" t="s">
        <v>376</v>
      </c>
      <c r="J53" s="124"/>
      <c r="K53" s="124"/>
      <c r="L53" s="169"/>
      <c r="M53" s="124"/>
      <c r="N53" s="124"/>
      <c r="O53" s="124"/>
      <c r="P53" s="124"/>
      <c r="Q53" s="124"/>
      <c r="R53" s="124"/>
      <c r="S53" s="124"/>
      <c r="U53" s="333">
        <v>44</v>
      </c>
      <c r="V53" s="333">
        <v>44</v>
      </c>
      <c r="W53" s="333">
        <v>44</v>
      </c>
      <c r="X53" s="3"/>
      <c r="AA53" s="129"/>
      <c r="AB53" s="29"/>
      <c r="AC53" s="29"/>
      <c r="AD53" s="29"/>
    </row>
    <row r="54" spans="1:30" ht="15" customHeight="1" x14ac:dyDescent="0.25">
      <c r="A54" s="9"/>
      <c r="B54" s="9"/>
      <c r="C54" s="44">
        <v>7</v>
      </c>
      <c r="D54" s="131"/>
      <c r="E54" s="10">
        <v>7</v>
      </c>
      <c r="F54" s="16" t="s">
        <v>38</v>
      </c>
      <c r="G54" s="16"/>
      <c r="H54" s="16"/>
      <c r="I54" s="122"/>
      <c r="U54" s="333">
        <v>45</v>
      </c>
      <c r="V54" s="333">
        <v>45</v>
      </c>
      <c r="W54" s="333">
        <v>45</v>
      </c>
      <c r="X54" s="3"/>
    </row>
    <row r="55" spans="1:30" ht="15" customHeight="1" x14ac:dyDescent="0.25">
      <c r="A55" s="9"/>
      <c r="B55" s="9"/>
      <c r="C55" s="44">
        <v>9</v>
      </c>
      <c r="D55" s="131"/>
      <c r="E55" s="10">
        <v>9</v>
      </c>
      <c r="F55" s="16" t="s">
        <v>39</v>
      </c>
      <c r="G55" s="16"/>
      <c r="H55" s="16"/>
      <c r="I55" s="122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U55" s="333">
        <v>46</v>
      </c>
      <c r="V55" s="333">
        <v>46</v>
      </c>
      <c r="W55" s="333">
        <v>46</v>
      </c>
      <c r="X55" s="3"/>
    </row>
    <row r="56" spans="1:30" ht="15" customHeight="1" x14ac:dyDescent="0.25">
      <c r="A56" s="9"/>
      <c r="B56" s="9"/>
      <c r="C56" s="44"/>
      <c r="D56" s="131"/>
      <c r="E56" s="10"/>
      <c r="F56" s="16" t="s">
        <v>40</v>
      </c>
      <c r="G56" s="16"/>
      <c r="H56" s="16"/>
      <c r="I56" s="38"/>
      <c r="K56" s="124"/>
      <c r="L56" s="124"/>
      <c r="M56" s="124"/>
      <c r="N56" s="124"/>
      <c r="O56" s="124"/>
      <c r="P56" s="124"/>
      <c r="Q56" s="124"/>
      <c r="R56" s="124"/>
      <c r="S56" s="124"/>
      <c r="U56" s="333">
        <v>47</v>
      </c>
      <c r="V56" s="333">
        <v>47</v>
      </c>
      <c r="W56" s="333">
        <v>47</v>
      </c>
      <c r="X56" s="3"/>
    </row>
    <row r="57" spans="1:30" ht="15" customHeight="1" x14ac:dyDescent="0.25">
      <c r="A57" s="19"/>
      <c r="B57" s="11"/>
      <c r="C57" s="45"/>
      <c r="D57" s="132"/>
      <c r="E57" s="12"/>
      <c r="F57" s="17"/>
      <c r="G57" s="17"/>
      <c r="H57" s="17"/>
      <c r="I57" s="138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U57" s="333">
        <v>48</v>
      </c>
      <c r="V57" s="333">
        <v>48</v>
      </c>
      <c r="W57" s="333">
        <v>48</v>
      </c>
      <c r="X57" s="3"/>
    </row>
    <row r="58" spans="1:30" ht="15" customHeight="1" x14ac:dyDescent="0.25">
      <c r="A58" s="14" t="s">
        <v>594</v>
      </c>
      <c r="B58" s="14" t="s">
        <v>278</v>
      </c>
      <c r="C58" s="8"/>
      <c r="D58" s="130" t="s">
        <v>190</v>
      </c>
      <c r="E58" s="8"/>
      <c r="F58" s="7" t="s">
        <v>529</v>
      </c>
      <c r="G58" s="7"/>
      <c r="H58" s="7"/>
      <c r="I58" s="137"/>
      <c r="J58" s="35"/>
      <c r="K58" s="35"/>
      <c r="L58" s="35"/>
      <c r="M58" s="35"/>
      <c r="N58" s="35"/>
      <c r="O58" s="35"/>
      <c r="P58" s="35"/>
      <c r="Q58" s="35"/>
      <c r="R58" s="35"/>
      <c r="S58" s="35"/>
      <c r="U58" s="20">
        <v>49</v>
      </c>
      <c r="V58" s="20">
        <v>49</v>
      </c>
      <c r="W58" s="2">
        <v>103</v>
      </c>
      <c r="X58" s="3"/>
    </row>
    <row r="59" spans="1:30" ht="15" customHeight="1" x14ac:dyDescent="0.25">
      <c r="A59" s="21"/>
      <c r="B59" s="18"/>
      <c r="C59" s="44">
        <v>1</v>
      </c>
      <c r="D59" s="131"/>
      <c r="E59" s="10">
        <v>1</v>
      </c>
      <c r="F59" s="16" t="s">
        <v>41</v>
      </c>
      <c r="G59" s="16"/>
      <c r="H59" s="16"/>
      <c r="I59" s="122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U59" s="20">
        <v>50</v>
      </c>
      <c r="V59" s="20">
        <v>50</v>
      </c>
      <c r="W59" s="2">
        <v>104</v>
      </c>
      <c r="X59" s="3"/>
    </row>
    <row r="60" spans="1:30" ht="15" customHeight="1" x14ac:dyDescent="0.25">
      <c r="A60" s="9"/>
      <c r="B60" s="18"/>
      <c r="C60" s="44">
        <v>3</v>
      </c>
      <c r="D60" s="131"/>
      <c r="E60" s="10">
        <v>3</v>
      </c>
      <c r="F60" s="16" t="s">
        <v>42</v>
      </c>
      <c r="G60" s="16"/>
      <c r="H60" s="16"/>
      <c r="I60" s="122" t="s">
        <v>375</v>
      </c>
      <c r="J60" s="127"/>
      <c r="K60" s="127"/>
      <c r="L60" s="127"/>
      <c r="M60" s="124"/>
      <c r="N60" s="124"/>
      <c r="O60" s="124"/>
      <c r="P60" s="124"/>
      <c r="Q60" s="124"/>
      <c r="R60" s="124"/>
      <c r="S60" s="124"/>
      <c r="U60" s="20">
        <v>51</v>
      </c>
      <c r="V60" s="20">
        <v>51</v>
      </c>
      <c r="W60" s="2">
        <v>105</v>
      </c>
      <c r="X60" s="3"/>
    </row>
    <row r="61" spans="1:30" ht="15" customHeight="1" x14ac:dyDescent="0.25">
      <c r="A61" s="9"/>
      <c r="B61" s="18"/>
      <c r="C61" s="44">
        <v>5</v>
      </c>
      <c r="D61" s="131"/>
      <c r="E61" s="10">
        <v>5</v>
      </c>
      <c r="F61" s="16" t="s">
        <v>43</v>
      </c>
      <c r="G61" s="16"/>
      <c r="H61" s="16"/>
      <c r="I61" s="122" t="s">
        <v>376</v>
      </c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U61" s="20">
        <v>52</v>
      </c>
      <c r="V61" s="20">
        <v>52</v>
      </c>
      <c r="W61" s="2">
        <v>106</v>
      </c>
      <c r="X61" s="3"/>
    </row>
    <row r="62" spans="1:30" ht="15" customHeight="1" x14ac:dyDescent="0.25">
      <c r="A62" s="9"/>
      <c r="B62" s="18"/>
      <c r="C62" s="44">
        <v>7</v>
      </c>
      <c r="D62" s="131"/>
      <c r="E62" s="10">
        <v>7</v>
      </c>
      <c r="F62" s="16" t="s">
        <v>44</v>
      </c>
      <c r="G62" s="16"/>
      <c r="H62" s="16"/>
      <c r="I62" s="122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U62" s="20">
        <v>53</v>
      </c>
      <c r="V62" s="20">
        <v>53</v>
      </c>
      <c r="W62" s="2">
        <v>107</v>
      </c>
      <c r="X62" s="3"/>
    </row>
    <row r="63" spans="1:30" ht="15" customHeight="1" x14ac:dyDescent="0.25">
      <c r="A63" s="9"/>
      <c r="B63" s="18"/>
      <c r="C63" s="44">
        <v>9</v>
      </c>
      <c r="D63" s="131"/>
      <c r="E63" s="10">
        <v>9</v>
      </c>
      <c r="F63" s="16" t="s">
        <v>45</v>
      </c>
      <c r="G63" s="16"/>
      <c r="H63" s="16"/>
      <c r="I63" s="122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U63" s="20">
        <v>54</v>
      </c>
      <c r="V63" s="20">
        <v>54</v>
      </c>
      <c r="W63" s="2">
        <v>108</v>
      </c>
      <c r="X63" s="3"/>
    </row>
    <row r="64" spans="1:30" ht="15" customHeight="1" x14ac:dyDescent="0.25">
      <c r="A64" s="9"/>
      <c r="B64" s="18"/>
      <c r="C64" s="44"/>
      <c r="D64" s="131"/>
      <c r="E64" s="10"/>
      <c r="F64" s="16" t="s">
        <v>40</v>
      </c>
      <c r="G64" s="16"/>
      <c r="H64" s="16"/>
      <c r="I64" s="38"/>
      <c r="K64" s="124"/>
      <c r="L64" s="124"/>
      <c r="M64" s="124"/>
      <c r="N64" s="124"/>
      <c r="O64" s="124"/>
      <c r="P64" s="124"/>
      <c r="Q64" s="124"/>
      <c r="R64" s="124"/>
      <c r="S64" s="124"/>
      <c r="U64" s="20">
        <v>55</v>
      </c>
      <c r="V64" s="20">
        <v>55</v>
      </c>
      <c r="W64" s="2">
        <v>109</v>
      </c>
      <c r="X64" s="3"/>
    </row>
    <row r="65" spans="1:24" ht="15" customHeight="1" x14ac:dyDescent="0.25">
      <c r="A65" s="9"/>
      <c r="B65" s="18"/>
      <c r="C65" s="44"/>
      <c r="D65" s="131"/>
      <c r="E65" s="10"/>
      <c r="F65" s="16"/>
      <c r="G65" s="16"/>
      <c r="H65" s="16"/>
      <c r="I65" s="122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U65" s="20">
        <v>56</v>
      </c>
      <c r="V65" s="20">
        <v>56</v>
      </c>
      <c r="W65" s="2">
        <v>110</v>
      </c>
      <c r="X65" s="3"/>
    </row>
    <row r="66" spans="1:24" ht="15" customHeight="1" x14ac:dyDescent="0.25">
      <c r="A66" s="19"/>
      <c r="B66" s="19"/>
      <c r="C66" s="45"/>
      <c r="D66" s="132"/>
      <c r="E66" s="12"/>
      <c r="F66" s="17"/>
      <c r="G66" s="17"/>
      <c r="H66" s="17"/>
      <c r="I66" s="138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U66" s="20">
        <v>57</v>
      </c>
      <c r="V66" s="20">
        <v>57</v>
      </c>
      <c r="W66" s="2">
        <v>111</v>
      </c>
      <c r="X66" s="3"/>
    </row>
    <row r="67" spans="1:24" ht="15" customHeight="1" x14ac:dyDescent="0.25">
      <c r="A67" s="5" t="s">
        <v>279</v>
      </c>
      <c r="B67" s="5" t="s">
        <v>54</v>
      </c>
      <c r="C67" s="25"/>
      <c r="D67" s="134" t="s">
        <v>53</v>
      </c>
      <c r="E67" s="6"/>
      <c r="F67" s="7" t="s">
        <v>578</v>
      </c>
      <c r="G67" s="7"/>
      <c r="H67" s="7"/>
      <c r="I67" s="137"/>
      <c r="J67" s="175"/>
      <c r="K67" s="175"/>
      <c r="L67" s="175"/>
      <c r="M67" s="175"/>
      <c r="N67" s="175"/>
      <c r="O67" s="175"/>
      <c r="P67" s="175"/>
      <c r="Q67" s="175"/>
      <c r="R67" s="175"/>
      <c r="S67" s="35"/>
      <c r="U67" s="20">
        <v>58</v>
      </c>
      <c r="V67" s="20">
        <v>121</v>
      </c>
      <c r="W67" s="2">
        <v>121</v>
      </c>
      <c r="X67" s="3"/>
    </row>
    <row r="68" spans="1:24" ht="15" customHeight="1" x14ac:dyDescent="0.25">
      <c r="A68" s="21"/>
      <c r="B68" s="21"/>
      <c r="C68" s="46"/>
      <c r="D68" s="131"/>
      <c r="E68" s="10"/>
      <c r="F68" s="1"/>
      <c r="G68" s="1"/>
      <c r="H68" s="1"/>
      <c r="I68" s="139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U68" s="20">
        <v>59</v>
      </c>
      <c r="V68" s="20">
        <v>122</v>
      </c>
      <c r="W68" s="2">
        <v>122</v>
      </c>
      <c r="X68" s="3"/>
    </row>
    <row r="69" spans="1:24" ht="15" customHeight="1" x14ac:dyDescent="0.25">
      <c r="A69" s="9"/>
      <c r="B69" s="21"/>
      <c r="C69" s="46"/>
      <c r="D69" s="131"/>
      <c r="E69" s="10"/>
      <c r="F69" s="1"/>
      <c r="G69" s="1"/>
      <c r="H69" s="1"/>
      <c r="I69" s="122" t="s">
        <v>375</v>
      </c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U69" s="20">
        <v>60</v>
      </c>
      <c r="V69" s="20">
        <v>123</v>
      </c>
      <c r="W69" s="2">
        <v>123</v>
      </c>
      <c r="X69" s="3"/>
    </row>
    <row r="70" spans="1:24" ht="15" customHeight="1" x14ac:dyDescent="0.25">
      <c r="A70" s="9"/>
      <c r="B70" s="21"/>
      <c r="C70" s="46"/>
      <c r="D70" s="131"/>
      <c r="E70" s="10"/>
      <c r="F70" s="1"/>
      <c r="G70" s="1"/>
      <c r="H70" s="1"/>
      <c r="I70" s="122" t="s">
        <v>376</v>
      </c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U70" s="20">
        <v>61</v>
      </c>
      <c r="V70" s="20">
        <v>124</v>
      </c>
      <c r="W70" s="2">
        <v>124</v>
      </c>
      <c r="X70" s="3"/>
    </row>
    <row r="71" spans="1:24" ht="15" customHeight="1" x14ac:dyDescent="0.25">
      <c r="A71" s="9"/>
      <c r="B71" s="21"/>
      <c r="C71" s="46"/>
      <c r="D71" s="131"/>
      <c r="E71" s="10"/>
      <c r="F71" s="1"/>
      <c r="G71" s="1"/>
      <c r="H71" s="1"/>
      <c r="I71" s="122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U71" s="20">
        <v>62</v>
      </c>
      <c r="V71" s="20">
        <v>125</v>
      </c>
      <c r="W71" s="2">
        <v>125</v>
      </c>
      <c r="X71" s="3"/>
    </row>
    <row r="72" spans="1:24" ht="15" customHeight="1" x14ac:dyDescent="0.25">
      <c r="A72" s="9"/>
      <c r="B72" s="21"/>
      <c r="C72" s="46"/>
      <c r="D72" s="131"/>
      <c r="E72" s="10"/>
      <c r="F72" s="1"/>
      <c r="G72" s="1"/>
      <c r="H72" s="1"/>
      <c r="I72" s="139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U72" s="20">
        <v>63</v>
      </c>
      <c r="V72" s="20">
        <v>126</v>
      </c>
      <c r="W72" s="2">
        <v>126</v>
      </c>
      <c r="X72" s="3"/>
    </row>
    <row r="73" spans="1:24" ht="15" customHeight="1" x14ac:dyDescent="0.25">
      <c r="A73" s="9"/>
      <c r="B73" s="21"/>
      <c r="C73" s="46"/>
      <c r="D73" s="131"/>
      <c r="E73" s="10"/>
      <c r="F73" s="1"/>
      <c r="G73" s="1"/>
      <c r="H73" s="1"/>
      <c r="I73" s="139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U73" s="20">
        <v>64</v>
      </c>
      <c r="V73" s="20">
        <v>127</v>
      </c>
      <c r="W73" s="2">
        <v>127</v>
      </c>
      <c r="X73" s="3"/>
    </row>
    <row r="74" spans="1:24" ht="15" customHeight="1" x14ac:dyDescent="0.25">
      <c r="A74" s="9"/>
      <c r="B74" s="21"/>
      <c r="C74" s="46"/>
      <c r="D74" s="131"/>
      <c r="E74" s="10"/>
      <c r="F74" s="1"/>
      <c r="G74" s="1"/>
      <c r="H74" s="1"/>
      <c r="I74" s="139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U74" s="20">
        <v>65</v>
      </c>
      <c r="V74" s="20">
        <v>128</v>
      </c>
      <c r="W74" s="2">
        <v>128</v>
      </c>
      <c r="X74" s="3"/>
    </row>
    <row r="75" spans="1:24" ht="15" customHeight="1" x14ac:dyDescent="0.25">
      <c r="A75" s="19"/>
      <c r="B75" s="19"/>
      <c r="C75" s="45"/>
      <c r="D75" s="132"/>
      <c r="E75" s="12"/>
      <c r="F75" s="17"/>
      <c r="G75" s="17"/>
      <c r="H75" s="17"/>
      <c r="I75" s="138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U75" s="20">
        <v>66</v>
      </c>
      <c r="V75" s="20">
        <v>129</v>
      </c>
      <c r="W75" s="2">
        <v>129</v>
      </c>
      <c r="X75" s="3"/>
    </row>
    <row r="76" spans="1:24" ht="15" customHeight="1" x14ac:dyDescent="0.25">
      <c r="A76" s="14">
        <v>11</v>
      </c>
      <c r="B76" s="14">
        <v>14</v>
      </c>
      <c r="C76" s="8"/>
      <c r="D76" s="130">
        <v>3.4</v>
      </c>
      <c r="E76" s="8"/>
      <c r="F76" s="7" t="s">
        <v>534</v>
      </c>
      <c r="G76" s="7"/>
      <c r="H76" s="7"/>
      <c r="I76" s="137"/>
      <c r="J76" s="35"/>
      <c r="K76" s="35"/>
      <c r="L76" s="35"/>
      <c r="M76" s="35"/>
      <c r="N76" s="35"/>
      <c r="O76" s="35"/>
      <c r="P76" s="35"/>
      <c r="Q76" s="35"/>
      <c r="R76" s="35"/>
      <c r="S76" s="35"/>
      <c r="U76" s="20">
        <v>67</v>
      </c>
      <c r="V76" s="20">
        <v>112</v>
      </c>
      <c r="W76" s="2">
        <v>67</v>
      </c>
      <c r="X76" s="3"/>
    </row>
    <row r="77" spans="1:24" ht="15" customHeight="1" x14ac:dyDescent="0.25">
      <c r="A77" s="21"/>
      <c r="B77" s="21"/>
      <c r="C77" s="10">
        <v>1</v>
      </c>
      <c r="E77" s="10">
        <v>1</v>
      </c>
      <c r="F77" s="16" t="s">
        <v>29</v>
      </c>
      <c r="G77" s="16"/>
      <c r="H77" s="16"/>
      <c r="I77" s="122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U77" s="20">
        <v>68</v>
      </c>
      <c r="V77" s="20">
        <v>113</v>
      </c>
      <c r="W77" s="2">
        <v>68</v>
      </c>
      <c r="X77" s="3"/>
    </row>
    <row r="78" spans="1:24" ht="15" customHeight="1" x14ac:dyDescent="0.25">
      <c r="A78" s="9"/>
      <c r="B78" s="21"/>
      <c r="C78" s="10"/>
      <c r="E78" s="10">
        <v>3</v>
      </c>
      <c r="F78" s="43" t="s">
        <v>51</v>
      </c>
      <c r="G78" s="43"/>
      <c r="H78" s="43"/>
      <c r="I78" s="122" t="s">
        <v>375</v>
      </c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U78" s="20">
        <v>69</v>
      </c>
      <c r="V78" s="20">
        <v>114</v>
      </c>
      <c r="W78" s="2">
        <v>69</v>
      </c>
      <c r="X78" s="3"/>
    </row>
    <row r="79" spans="1:24" ht="15" customHeight="1" x14ac:dyDescent="0.25">
      <c r="A79" s="9"/>
      <c r="B79" s="21"/>
      <c r="C79" s="10"/>
      <c r="E79" s="10">
        <v>5</v>
      </c>
      <c r="F79" s="43" t="s">
        <v>52</v>
      </c>
      <c r="G79" s="43"/>
      <c r="H79" s="43"/>
      <c r="I79" s="122" t="s">
        <v>376</v>
      </c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U79" s="20">
        <v>70</v>
      </c>
      <c r="V79" s="20">
        <v>115</v>
      </c>
      <c r="W79" s="2">
        <v>70</v>
      </c>
      <c r="X79" s="3"/>
    </row>
    <row r="80" spans="1:24" ht="15" customHeight="1" x14ac:dyDescent="0.25">
      <c r="A80" s="9"/>
      <c r="B80" s="21"/>
      <c r="C80" s="10"/>
      <c r="E80" s="10">
        <v>7</v>
      </c>
      <c r="F80" s="43" t="s">
        <v>31</v>
      </c>
      <c r="G80" s="43"/>
      <c r="H80" s="43"/>
      <c r="I80" s="122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U80" s="20">
        <v>71</v>
      </c>
      <c r="V80" s="20">
        <v>116</v>
      </c>
      <c r="W80" s="2">
        <v>71</v>
      </c>
      <c r="X80" s="3"/>
    </row>
    <row r="81" spans="1:24" ht="15" customHeight="1" x14ac:dyDescent="0.25">
      <c r="A81" s="9"/>
      <c r="B81" s="21"/>
      <c r="C81" s="10">
        <v>2</v>
      </c>
      <c r="E81" s="10">
        <v>9</v>
      </c>
      <c r="F81" s="16" t="s">
        <v>32</v>
      </c>
      <c r="G81" s="16"/>
      <c r="H81" s="16"/>
      <c r="I81" s="122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U81" s="20">
        <v>72</v>
      </c>
      <c r="V81" s="20">
        <v>117</v>
      </c>
      <c r="W81" s="2">
        <v>72</v>
      </c>
      <c r="X81" s="3"/>
    </row>
    <row r="82" spans="1:24" ht="15" customHeight="1" x14ac:dyDescent="0.25">
      <c r="A82" s="9"/>
      <c r="B82" s="21"/>
      <c r="C82" s="10"/>
      <c r="E82" s="10"/>
      <c r="F82" s="16" t="s">
        <v>33</v>
      </c>
      <c r="G82" s="16"/>
      <c r="H82" s="16"/>
      <c r="I82" s="122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U82" s="20">
        <v>73</v>
      </c>
      <c r="V82" s="20">
        <v>118</v>
      </c>
      <c r="W82" s="2">
        <v>73</v>
      </c>
      <c r="X82" s="3"/>
    </row>
    <row r="83" spans="1:24" ht="15" customHeight="1" x14ac:dyDescent="0.25">
      <c r="A83" s="9"/>
      <c r="B83" s="21"/>
      <c r="C83" s="10"/>
      <c r="E83" s="10"/>
      <c r="F83" s="16"/>
      <c r="G83" s="16"/>
      <c r="H83" s="16"/>
      <c r="I83" s="122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U83" s="20">
        <v>74</v>
      </c>
      <c r="V83" s="20">
        <v>119</v>
      </c>
      <c r="W83" s="2">
        <v>74</v>
      </c>
      <c r="X83" s="3"/>
    </row>
    <row r="84" spans="1:24" ht="15" customHeight="1" x14ac:dyDescent="0.25">
      <c r="A84" s="19"/>
      <c r="B84" s="19"/>
      <c r="C84" s="45"/>
      <c r="D84" s="132"/>
      <c r="E84" s="12"/>
      <c r="F84" s="17"/>
      <c r="G84" s="17"/>
      <c r="H84" s="17"/>
      <c r="I84" s="138"/>
      <c r="J84" s="125"/>
      <c r="K84" s="165" t="s">
        <v>308</v>
      </c>
      <c r="L84" s="125"/>
      <c r="M84" s="125"/>
      <c r="N84" s="125"/>
      <c r="O84" s="125"/>
      <c r="P84" s="125"/>
      <c r="Q84" s="125"/>
      <c r="R84" s="125"/>
      <c r="S84" s="125"/>
      <c r="U84" s="20">
        <v>75</v>
      </c>
      <c r="V84" s="20">
        <v>120</v>
      </c>
      <c r="W84" s="2">
        <v>75</v>
      </c>
      <c r="X84" s="3"/>
    </row>
    <row r="85" spans="1:24" ht="15" customHeight="1" x14ac:dyDescent="0.25">
      <c r="A85" s="5" t="s">
        <v>405</v>
      </c>
      <c r="B85" s="5" t="s">
        <v>49</v>
      </c>
      <c r="C85" s="25"/>
      <c r="D85" s="134" t="s">
        <v>50</v>
      </c>
      <c r="E85" s="6"/>
      <c r="F85" s="7" t="s">
        <v>532</v>
      </c>
      <c r="G85" s="7"/>
      <c r="H85" s="7"/>
      <c r="I85" s="137"/>
      <c r="J85" s="174"/>
      <c r="K85" s="174"/>
      <c r="L85" s="174"/>
      <c r="M85" s="35"/>
      <c r="N85" s="174"/>
      <c r="O85" s="174"/>
      <c r="P85" s="35"/>
      <c r="Q85" s="35"/>
      <c r="R85" s="35"/>
      <c r="S85" s="35"/>
      <c r="U85" s="20">
        <v>76</v>
      </c>
      <c r="V85" s="20">
        <v>85</v>
      </c>
      <c r="W85" s="2">
        <v>76</v>
      </c>
      <c r="X85" s="3"/>
    </row>
    <row r="86" spans="1:24" ht="15" customHeight="1" x14ac:dyDescent="0.25">
      <c r="A86" s="21"/>
      <c r="B86" s="21"/>
      <c r="C86" s="44">
        <v>1</v>
      </c>
      <c r="D86" s="131"/>
      <c r="E86" s="10">
        <v>1</v>
      </c>
      <c r="F86" s="16" t="s">
        <v>23</v>
      </c>
      <c r="G86" s="16"/>
      <c r="H86" s="16"/>
      <c r="I86" s="122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U86" s="20">
        <v>77</v>
      </c>
      <c r="V86" s="20">
        <v>86</v>
      </c>
      <c r="W86" s="2">
        <v>77</v>
      </c>
      <c r="X86" s="3"/>
    </row>
    <row r="87" spans="1:24" ht="15" customHeight="1" x14ac:dyDescent="0.25">
      <c r="A87" s="9"/>
      <c r="B87" s="21"/>
      <c r="C87" s="44">
        <v>3</v>
      </c>
      <c r="D87" s="131"/>
      <c r="E87" s="10">
        <v>3</v>
      </c>
      <c r="F87" s="16" t="s">
        <v>24</v>
      </c>
      <c r="G87" s="16"/>
      <c r="H87" s="16"/>
      <c r="I87" s="122" t="s">
        <v>375</v>
      </c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U87" s="20">
        <v>78</v>
      </c>
      <c r="V87" s="20">
        <v>87</v>
      </c>
      <c r="W87" s="2">
        <v>78</v>
      </c>
      <c r="X87" s="3"/>
    </row>
    <row r="88" spans="1:24" ht="15" customHeight="1" x14ac:dyDescent="0.25">
      <c r="A88" s="9"/>
      <c r="B88" s="21"/>
      <c r="C88" s="44">
        <v>5</v>
      </c>
      <c r="D88" s="131"/>
      <c r="E88" s="10">
        <v>5</v>
      </c>
      <c r="F88" s="16" t="s">
        <v>25</v>
      </c>
      <c r="G88" s="16"/>
      <c r="H88" s="16"/>
      <c r="I88" s="291" t="s">
        <v>429</v>
      </c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U88" s="20">
        <v>79</v>
      </c>
      <c r="V88" s="20">
        <v>88</v>
      </c>
      <c r="W88" s="2">
        <v>79</v>
      </c>
      <c r="X88" s="3"/>
    </row>
    <row r="89" spans="1:24" ht="15" customHeight="1" x14ac:dyDescent="0.25">
      <c r="A89" s="9"/>
      <c r="B89" s="21"/>
      <c r="C89" s="44">
        <v>7</v>
      </c>
      <c r="D89" s="131"/>
      <c r="E89" s="10">
        <v>7</v>
      </c>
      <c r="F89" s="16" t="s">
        <v>26</v>
      </c>
      <c r="G89" s="16"/>
      <c r="H89" s="16"/>
      <c r="I89" s="290" t="s">
        <v>430</v>
      </c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U89" s="20">
        <v>80</v>
      </c>
      <c r="V89" s="20">
        <v>89</v>
      </c>
      <c r="W89" s="2">
        <v>80</v>
      </c>
      <c r="X89" s="3"/>
    </row>
    <row r="90" spans="1:24" ht="15" customHeight="1" x14ac:dyDescent="0.25">
      <c r="A90" s="9"/>
      <c r="B90" s="21"/>
      <c r="C90" s="44">
        <v>9</v>
      </c>
      <c r="D90" s="131"/>
      <c r="E90" s="10">
        <v>9</v>
      </c>
      <c r="F90" s="16" t="s">
        <v>27</v>
      </c>
      <c r="G90" s="16"/>
      <c r="H90" s="16"/>
      <c r="I90" s="122" t="s">
        <v>376</v>
      </c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U90" s="20">
        <v>81</v>
      </c>
      <c r="V90" s="20">
        <v>90</v>
      </c>
      <c r="W90" s="2">
        <v>81</v>
      </c>
      <c r="X90" s="3"/>
    </row>
    <row r="91" spans="1:24" ht="15" customHeight="1" x14ac:dyDescent="0.25">
      <c r="A91" s="9"/>
      <c r="B91" s="21"/>
      <c r="C91" s="44"/>
      <c r="D91" s="131"/>
      <c r="E91" s="10"/>
      <c r="F91" s="16" t="s">
        <v>40</v>
      </c>
      <c r="G91" s="16"/>
      <c r="H91" s="16"/>
      <c r="I91" s="290" t="s">
        <v>429</v>
      </c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U91" s="20">
        <v>82</v>
      </c>
      <c r="V91" s="20">
        <v>91</v>
      </c>
      <c r="W91" s="2">
        <v>82</v>
      </c>
      <c r="X91" s="3"/>
    </row>
    <row r="92" spans="1:24" ht="15" customHeight="1" x14ac:dyDescent="0.25">
      <c r="A92" s="9"/>
      <c r="B92" s="21"/>
      <c r="C92" s="44"/>
      <c r="D92" s="131"/>
      <c r="E92" s="10"/>
      <c r="F92" s="16"/>
      <c r="G92" s="16"/>
      <c r="H92" s="16"/>
      <c r="I92" s="290" t="s">
        <v>430</v>
      </c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U92" s="20">
        <v>83</v>
      </c>
      <c r="V92" s="20">
        <v>92</v>
      </c>
      <c r="W92" s="2">
        <v>83</v>
      </c>
      <c r="X92" s="3"/>
    </row>
    <row r="93" spans="1:24" ht="15" customHeight="1" x14ac:dyDescent="0.25">
      <c r="A93" s="19"/>
      <c r="B93" s="19"/>
      <c r="C93" s="45"/>
      <c r="D93" s="132"/>
      <c r="E93" s="12"/>
      <c r="F93" s="17"/>
      <c r="G93" s="17"/>
      <c r="H93" s="17"/>
      <c r="I93" s="138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U93" s="20">
        <v>84</v>
      </c>
      <c r="V93" s="20">
        <v>93</v>
      </c>
      <c r="W93" s="2">
        <v>84</v>
      </c>
      <c r="X93" s="3"/>
    </row>
    <row r="94" spans="1:24" ht="15" customHeight="1" x14ac:dyDescent="0.25">
      <c r="A94" s="5" t="s">
        <v>297</v>
      </c>
      <c r="B94" s="14">
        <v>8</v>
      </c>
      <c r="C94" s="8"/>
      <c r="D94" s="134" t="s">
        <v>171</v>
      </c>
      <c r="E94" s="25"/>
      <c r="F94" s="7" t="s">
        <v>595</v>
      </c>
      <c r="G94" s="7"/>
      <c r="H94" s="7"/>
      <c r="I94" s="137"/>
      <c r="J94" s="174"/>
      <c r="K94" s="35"/>
      <c r="L94" s="35"/>
      <c r="M94" s="174"/>
      <c r="N94" s="174"/>
      <c r="O94" s="174"/>
      <c r="P94" s="35"/>
      <c r="Q94" s="35"/>
      <c r="R94" s="35"/>
      <c r="S94" s="35"/>
      <c r="U94" s="20">
        <v>85</v>
      </c>
      <c r="V94" s="20">
        <v>58</v>
      </c>
      <c r="W94" s="2">
        <v>112</v>
      </c>
      <c r="X94" s="3"/>
    </row>
    <row r="95" spans="1:24" ht="15" customHeight="1" x14ac:dyDescent="0.25">
      <c r="A95" s="21"/>
      <c r="B95" s="18"/>
      <c r="C95" s="44">
        <v>1</v>
      </c>
      <c r="D95" s="131"/>
      <c r="E95" s="10">
        <v>1</v>
      </c>
      <c r="F95" s="16" t="s">
        <v>23</v>
      </c>
      <c r="G95" s="16"/>
      <c r="H95" s="16"/>
      <c r="I95" s="122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U95" s="20">
        <v>86</v>
      </c>
      <c r="V95" s="20">
        <v>59</v>
      </c>
      <c r="W95" s="2">
        <v>113</v>
      </c>
      <c r="X95" s="3"/>
    </row>
    <row r="96" spans="1:24" ht="15" customHeight="1" x14ac:dyDescent="0.25">
      <c r="A96" s="9"/>
      <c r="B96" s="18"/>
      <c r="C96" s="44">
        <v>3</v>
      </c>
      <c r="D96" s="131"/>
      <c r="E96" s="10">
        <v>3</v>
      </c>
      <c r="F96" s="16" t="s">
        <v>24</v>
      </c>
      <c r="G96" s="16"/>
      <c r="H96" s="16"/>
      <c r="I96" s="122" t="s">
        <v>375</v>
      </c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U96" s="20">
        <v>87</v>
      </c>
      <c r="V96" s="20">
        <v>60</v>
      </c>
      <c r="W96" s="2">
        <v>114</v>
      </c>
      <c r="X96" s="3"/>
    </row>
    <row r="97" spans="1:24" ht="15" customHeight="1" x14ac:dyDescent="0.25">
      <c r="A97" s="9"/>
      <c r="B97" s="18"/>
      <c r="C97" s="44">
        <v>5</v>
      </c>
      <c r="D97" s="131"/>
      <c r="E97" s="10">
        <v>5</v>
      </c>
      <c r="F97" s="16" t="s">
        <v>25</v>
      </c>
      <c r="G97" s="16"/>
      <c r="H97" s="16"/>
      <c r="I97" s="291" t="s">
        <v>429</v>
      </c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U97" s="20">
        <v>88</v>
      </c>
      <c r="V97" s="20">
        <v>61</v>
      </c>
      <c r="W97" s="2">
        <v>115</v>
      </c>
      <c r="X97" s="3"/>
    </row>
    <row r="98" spans="1:24" ht="15" customHeight="1" x14ac:dyDescent="0.25">
      <c r="A98" s="9"/>
      <c r="B98" s="18"/>
      <c r="C98" s="44">
        <v>7</v>
      </c>
      <c r="D98" s="131"/>
      <c r="E98" s="10">
        <v>7</v>
      </c>
      <c r="F98" s="16" t="s">
        <v>26</v>
      </c>
      <c r="G98" s="16"/>
      <c r="H98" s="16"/>
      <c r="I98" s="290" t="s">
        <v>430</v>
      </c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U98" s="20">
        <v>89</v>
      </c>
      <c r="V98" s="20">
        <v>62</v>
      </c>
      <c r="W98" s="2">
        <v>116</v>
      </c>
      <c r="X98" s="3"/>
    </row>
    <row r="99" spans="1:24" ht="15" customHeight="1" x14ac:dyDescent="0.25">
      <c r="A99" s="9"/>
      <c r="B99" s="18"/>
      <c r="C99" s="44">
        <v>9</v>
      </c>
      <c r="D99" s="131"/>
      <c r="E99" s="10">
        <v>9</v>
      </c>
      <c r="F99" s="16" t="s">
        <v>27</v>
      </c>
      <c r="G99" s="16"/>
      <c r="H99" s="16"/>
      <c r="I99" s="122" t="s">
        <v>376</v>
      </c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U99" s="20">
        <v>90</v>
      </c>
      <c r="V99" s="20">
        <v>63</v>
      </c>
      <c r="W99" s="2">
        <v>117</v>
      </c>
      <c r="X99" s="3"/>
    </row>
    <row r="100" spans="1:24" ht="15" customHeight="1" x14ac:dyDescent="0.25">
      <c r="A100" s="9"/>
      <c r="B100" s="18"/>
      <c r="C100" s="44"/>
      <c r="D100" s="131"/>
      <c r="E100" s="10"/>
      <c r="F100" s="16" t="s">
        <v>40</v>
      </c>
      <c r="G100" s="16"/>
      <c r="H100" s="16"/>
      <c r="I100" s="290" t="s">
        <v>429</v>
      </c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U100" s="20">
        <v>91</v>
      </c>
      <c r="V100" s="20">
        <v>64</v>
      </c>
      <c r="W100" s="2">
        <v>118</v>
      </c>
      <c r="X100" s="3"/>
    </row>
    <row r="101" spans="1:24" ht="15" customHeight="1" x14ac:dyDescent="0.25">
      <c r="A101" s="9"/>
      <c r="B101" s="18"/>
      <c r="C101" s="44"/>
      <c r="D101" s="131"/>
      <c r="E101" s="10"/>
      <c r="F101" s="16"/>
      <c r="G101" s="16"/>
      <c r="H101" s="16"/>
      <c r="I101" s="290" t="s">
        <v>430</v>
      </c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U101" s="20">
        <v>92</v>
      </c>
      <c r="V101" s="20">
        <v>65</v>
      </c>
      <c r="W101" s="2">
        <v>119</v>
      </c>
      <c r="X101" s="3"/>
    </row>
    <row r="102" spans="1:24" ht="15" customHeight="1" x14ac:dyDescent="0.25">
      <c r="A102" s="19"/>
      <c r="B102" s="19"/>
      <c r="C102" s="45"/>
      <c r="D102" s="132"/>
      <c r="E102" s="12"/>
      <c r="F102" s="17"/>
      <c r="G102" s="17"/>
      <c r="H102" s="17"/>
      <c r="I102" s="138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U102" s="20">
        <v>93</v>
      </c>
      <c r="V102" s="20">
        <v>66</v>
      </c>
      <c r="W102" s="2">
        <v>120</v>
      </c>
      <c r="X102" s="3"/>
    </row>
    <row r="103" spans="1:24" ht="15" customHeight="1" x14ac:dyDescent="0.25">
      <c r="A103" s="14">
        <v>14</v>
      </c>
      <c r="B103" s="28" t="s">
        <v>174</v>
      </c>
      <c r="C103" s="8"/>
      <c r="D103" s="136" t="s">
        <v>174</v>
      </c>
      <c r="E103" s="8"/>
      <c r="F103" s="7" t="s">
        <v>596</v>
      </c>
      <c r="G103" s="7"/>
      <c r="H103" s="7"/>
      <c r="I103" s="137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U103" s="20">
        <v>94</v>
      </c>
      <c r="V103" s="23">
        <v>499</v>
      </c>
      <c r="W103" s="23">
        <v>418</v>
      </c>
      <c r="X103" s="3"/>
    </row>
    <row r="104" spans="1:24" ht="15" customHeight="1" x14ac:dyDescent="0.25">
      <c r="A104" s="21"/>
      <c r="B104" s="21"/>
      <c r="C104" s="10">
        <v>1</v>
      </c>
      <c r="E104" s="10">
        <v>1</v>
      </c>
      <c r="F104" s="16" t="s">
        <v>109</v>
      </c>
      <c r="G104" s="16"/>
      <c r="H104" s="16"/>
      <c r="I104" s="122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U104" s="20">
        <v>95</v>
      </c>
      <c r="V104" s="23">
        <v>500</v>
      </c>
      <c r="W104" s="23">
        <v>419</v>
      </c>
      <c r="X104" s="3"/>
    </row>
    <row r="105" spans="1:24" ht="15" customHeight="1" x14ac:dyDescent="0.25">
      <c r="A105" s="9"/>
      <c r="B105" s="21"/>
      <c r="C105" s="10">
        <v>4</v>
      </c>
      <c r="E105" s="10">
        <v>4</v>
      </c>
      <c r="F105" s="151" t="s">
        <v>51</v>
      </c>
      <c r="G105" s="151"/>
      <c r="H105" s="151"/>
      <c r="I105" s="122" t="s">
        <v>375</v>
      </c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U105" s="20">
        <v>96</v>
      </c>
      <c r="V105" s="23">
        <v>501</v>
      </c>
      <c r="W105" s="23">
        <v>420</v>
      </c>
      <c r="X105" s="3"/>
    </row>
    <row r="106" spans="1:24" ht="15" customHeight="1" x14ac:dyDescent="0.25">
      <c r="A106" s="9"/>
      <c r="B106" s="21"/>
      <c r="C106" s="10">
        <v>7</v>
      </c>
      <c r="E106" s="10">
        <v>7</v>
      </c>
      <c r="F106" s="151" t="s">
        <v>296</v>
      </c>
      <c r="G106" s="151"/>
      <c r="H106" s="151"/>
      <c r="I106" s="122" t="s">
        <v>376</v>
      </c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U106" s="20">
        <v>97</v>
      </c>
      <c r="V106" s="23">
        <v>502</v>
      </c>
      <c r="W106" s="23">
        <v>421</v>
      </c>
      <c r="X106" s="3"/>
    </row>
    <row r="107" spans="1:24" ht="15" customHeight="1" x14ac:dyDescent="0.25">
      <c r="A107" s="9"/>
      <c r="B107" s="21"/>
      <c r="C107" s="10"/>
      <c r="E107" s="10"/>
      <c r="F107" s="16" t="s">
        <v>40</v>
      </c>
      <c r="G107" s="16"/>
      <c r="H107" s="16"/>
      <c r="I107" s="122"/>
      <c r="J107" s="127"/>
      <c r="K107" s="127"/>
      <c r="L107" s="127"/>
      <c r="M107" s="127"/>
      <c r="N107" s="127"/>
      <c r="O107" s="127"/>
      <c r="P107" s="127"/>
      <c r="Q107" s="127"/>
      <c r="R107" s="127"/>
      <c r="S107" s="127"/>
      <c r="U107" s="20">
        <v>98</v>
      </c>
      <c r="V107" s="23">
        <v>503</v>
      </c>
      <c r="W107" s="23">
        <v>422</v>
      </c>
      <c r="X107" s="3"/>
    </row>
    <row r="108" spans="1:24" ht="15" customHeight="1" x14ac:dyDescent="0.25">
      <c r="A108" s="9"/>
      <c r="B108" s="21"/>
      <c r="C108" s="10"/>
      <c r="E108" s="10"/>
      <c r="F108" s="151"/>
      <c r="G108" s="151"/>
      <c r="H108" s="151"/>
      <c r="I108" s="122"/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U108" s="20">
        <v>99</v>
      </c>
      <c r="V108" s="23">
        <v>504</v>
      </c>
      <c r="W108" s="23">
        <v>423</v>
      </c>
      <c r="X108" s="3"/>
    </row>
    <row r="109" spans="1:24" ht="15" customHeight="1" x14ac:dyDescent="0.25">
      <c r="A109" s="9"/>
      <c r="B109" s="21"/>
      <c r="C109" s="10"/>
      <c r="E109" s="10"/>
      <c r="F109" s="151"/>
      <c r="G109" s="151"/>
      <c r="H109" s="151"/>
      <c r="I109" s="122"/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U109" s="20">
        <v>100</v>
      </c>
      <c r="V109" s="23">
        <v>505</v>
      </c>
      <c r="W109" s="23">
        <v>424</v>
      </c>
      <c r="X109" s="3"/>
    </row>
    <row r="110" spans="1:24" ht="15" customHeight="1" x14ac:dyDescent="0.25">
      <c r="A110" s="9"/>
      <c r="B110" s="21"/>
      <c r="C110" s="10"/>
      <c r="E110" s="10"/>
      <c r="F110" s="151"/>
      <c r="G110" s="151"/>
      <c r="H110" s="151"/>
      <c r="I110" s="122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U110" s="20">
        <v>101</v>
      </c>
      <c r="V110" s="23">
        <v>506</v>
      </c>
      <c r="W110" s="23">
        <v>425</v>
      </c>
      <c r="X110" s="3"/>
    </row>
    <row r="111" spans="1:24" ht="15" customHeight="1" x14ac:dyDescent="0.25">
      <c r="A111" s="19"/>
      <c r="B111" s="19"/>
      <c r="C111" s="45"/>
      <c r="D111" s="132"/>
      <c r="E111" s="12"/>
      <c r="F111" s="152"/>
      <c r="G111" s="152"/>
      <c r="H111" s="152"/>
      <c r="I111" s="138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U111" s="20">
        <v>102</v>
      </c>
      <c r="V111" s="23">
        <v>507</v>
      </c>
      <c r="W111" s="23">
        <v>426</v>
      </c>
      <c r="X111" s="3"/>
    </row>
    <row r="112" spans="1:24" ht="15" customHeight="1" x14ac:dyDescent="0.25">
      <c r="A112" s="5" t="s">
        <v>54</v>
      </c>
      <c r="B112" s="5" t="s">
        <v>405</v>
      </c>
      <c r="C112" s="25"/>
      <c r="D112" s="134" t="s">
        <v>146</v>
      </c>
      <c r="E112" s="25"/>
      <c r="F112" s="7" t="s">
        <v>597</v>
      </c>
      <c r="G112" s="7"/>
      <c r="H112" s="7"/>
      <c r="I112" s="137"/>
      <c r="J112" s="35"/>
      <c r="K112" s="174"/>
      <c r="L112" s="174"/>
      <c r="M112" s="174"/>
      <c r="N112" s="174"/>
      <c r="O112" s="35"/>
      <c r="P112" s="174"/>
      <c r="Q112" s="35"/>
      <c r="R112" s="35"/>
      <c r="S112" s="35"/>
      <c r="U112" s="20">
        <v>103</v>
      </c>
      <c r="V112" s="20">
        <v>94</v>
      </c>
      <c r="W112" s="2">
        <v>58</v>
      </c>
      <c r="X112" s="3"/>
    </row>
    <row r="113" spans="1:24" ht="15" customHeight="1" x14ac:dyDescent="0.25">
      <c r="A113" s="13" t="s">
        <v>406</v>
      </c>
      <c r="B113" s="13"/>
      <c r="C113" s="10"/>
      <c r="E113" s="10">
        <v>1</v>
      </c>
      <c r="F113" s="16" t="s">
        <v>23</v>
      </c>
      <c r="G113" s="16"/>
      <c r="H113" s="16"/>
      <c r="I113" s="122"/>
      <c r="J113" s="127"/>
      <c r="K113" s="127"/>
      <c r="L113" s="127"/>
      <c r="M113" s="127"/>
      <c r="N113" s="127"/>
      <c r="O113" s="127"/>
      <c r="P113" s="127"/>
      <c r="Q113" s="127"/>
      <c r="R113" s="127"/>
      <c r="S113" s="127"/>
      <c r="U113" s="20">
        <v>104</v>
      </c>
      <c r="V113" s="20">
        <v>95</v>
      </c>
      <c r="W113" s="2">
        <v>59</v>
      </c>
      <c r="X113" s="3"/>
    </row>
    <row r="114" spans="1:24" ht="15" customHeight="1" x14ac:dyDescent="0.25">
      <c r="A114" s="9" t="s">
        <v>21</v>
      </c>
      <c r="B114" s="13"/>
      <c r="C114" s="10"/>
      <c r="E114" s="10">
        <v>3</v>
      </c>
      <c r="F114" s="16" t="s">
        <v>24</v>
      </c>
      <c r="G114" s="16"/>
      <c r="H114" s="16"/>
      <c r="I114" s="122" t="s">
        <v>375</v>
      </c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U114" s="20">
        <v>105</v>
      </c>
      <c r="V114" s="20">
        <v>96</v>
      </c>
      <c r="W114" s="2">
        <v>60</v>
      </c>
      <c r="X114" s="3"/>
    </row>
    <row r="115" spans="1:24" ht="15" customHeight="1" x14ac:dyDescent="0.25">
      <c r="A115" s="9"/>
      <c r="B115" s="13"/>
      <c r="C115" s="10"/>
      <c r="E115" s="10">
        <v>5</v>
      </c>
      <c r="F115" s="16" t="s">
        <v>25</v>
      </c>
      <c r="G115" s="16"/>
      <c r="H115" s="16"/>
      <c r="I115" s="291" t="s">
        <v>429</v>
      </c>
      <c r="J115" s="127"/>
      <c r="K115" s="127"/>
      <c r="L115" s="127"/>
      <c r="M115" s="127"/>
      <c r="N115" s="127"/>
      <c r="O115" s="127"/>
      <c r="P115" s="127"/>
      <c r="Q115" s="127"/>
      <c r="R115" s="127"/>
      <c r="S115" s="127"/>
      <c r="U115" s="20">
        <v>106</v>
      </c>
      <c r="V115" s="20">
        <v>97</v>
      </c>
      <c r="W115" s="2">
        <v>61</v>
      </c>
      <c r="X115" s="3"/>
    </row>
    <row r="116" spans="1:24" ht="15" customHeight="1" x14ac:dyDescent="0.25">
      <c r="A116" s="9"/>
      <c r="B116" s="13"/>
      <c r="C116" s="10"/>
      <c r="E116" s="10">
        <v>7</v>
      </c>
      <c r="F116" s="16" t="s">
        <v>26</v>
      </c>
      <c r="G116" s="16"/>
      <c r="H116" s="16"/>
      <c r="I116" s="290" t="s">
        <v>430</v>
      </c>
      <c r="J116" s="127"/>
      <c r="K116" s="127"/>
      <c r="L116" s="127"/>
      <c r="M116" s="127"/>
      <c r="N116" s="127"/>
      <c r="O116" s="127"/>
      <c r="P116" s="127"/>
      <c r="Q116" s="127"/>
      <c r="R116" s="127"/>
      <c r="S116" s="127"/>
      <c r="U116" s="20">
        <v>107</v>
      </c>
      <c r="V116" s="20">
        <v>98</v>
      </c>
      <c r="W116" s="2">
        <v>62</v>
      </c>
      <c r="X116" s="3"/>
    </row>
    <row r="117" spans="1:24" ht="15" customHeight="1" x14ac:dyDescent="0.25">
      <c r="A117" s="9"/>
      <c r="B117" s="13"/>
      <c r="C117" s="10"/>
      <c r="E117" s="10">
        <v>9</v>
      </c>
      <c r="F117" s="16" t="s">
        <v>27</v>
      </c>
      <c r="G117" s="16"/>
      <c r="H117" s="16"/>
      <c r="I117" s="122" t="s">
        <v>376</v>
      </c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U117" s="20">
        <v>108</v>
      </c>
      <c r="V117" s="20">
        <v>99</v>
      </c>
      <c r="W117" s="2">
        <v>63</v>
      </c>
      <c r="X117" s="3"/>
    </row>
    <row r="118" spans="1:24" ht="15" customHeight="1" x14ac:dyDescent="0.25">
      <c r="A118" s="9"/>
      <c r="B118" s="13"/>
      <c r="C118" s="10"/>
      <c r="E118" s="10"/>
      <c r="F118" s="16" t="s">
        <v>33</v>
      </c>
      <c r="G118" s="16"/>
      <c r="H118" s="16"/>
      <c r="I118" s="290" t="s">
        <v>429</v>
      </c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U118" s="20">
        <v>109</v>
      </c>
      <c r="V118" s="20">
        <v>100</v>
      </c>
      <c r="W118" s="2">
        <v>64</v>
      </c>
      <c r="X118" s="3"/>
    </row>
    <row r="119" spans="1:24" ht="15" customHeight="1" x14ac:dyDescent="0.25">
      <c r="A119" s="9"/>
      <c r="B119" s="13"/>
      <c r="C119" s="10"/>
      <c r="E119" s="10"/>
      <c r="F119" s="16"/>
      <c r="G119" s="16"/>
      <c r="H119" s="16"/>
      <c r="I119" s="290" t="s">
        <v>430</v>
      </c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U119" s="20">
        <v>110</v>
      </c>
      <c r="V119" s="20">
        <v>101</v>
      </c>
      <c r="W119" s="2">
        <v>65</v>
      </c>
      <c r="X119" s="3"/>
    </row>
    <row r="120" spans="1:24" ht="15" customHeight="1" x14ac:dyDescent="0.25">
      <c r="A120" s="19"/>
      <c r="B120" s="11"/>
      <c r="C120" s="47"/>
      <c r="D120" s="135"/>
      <c r="E120" s="12"/>
      <c r="F120" s="40"/>
      <c r="G120" s="40"/>
      <c r="H120" s="40"/>
      <c r="I120" s="138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U120" s="20">
        <v>111</v>
      </c>
      <c r="V120" s="20">
        <v>102</v>
      </c>
      <c r="W120" s="2">
        <v>66</v>
      </c>
      <c r="X120" s="3"/>
    </row>
    <row r="121" spans="1:24" ht="15" customHeight="1" x14ac:dyDescent="0.25">
      <c r="A121" s="14">
        <v>16</v>
      </c>
      <c r="B121" s="14">
        <v>13</v>
      </c>
      <c r="C121" s="8"/>
      <c r="D121" s="130">
        <v>3.2</v>
      </c>
      <c r="E121" s="8"/>
      <c r="F121" s="7" t="s">
        <v>533</v>
      </c>
      <c r="G121" s="7"/>
      <c r="H121" s="7"/>
      <c r="I121" s="137"/>
      <c r="J121" s="35"/>
      <c r="K121" s="174"/>
      <c r="L121" s="35"/>
      <c r="M121" s="35"/>
      <c r="N121" s="35"/>
      <c r="O121" s="35"/>
      <c r="P121" s="35"/>
      <c r="Q121" s="35"/>
      <c r="R121" s="35"/>
      <c r="S121" s="35"/>
      <c r="U121" s="20">
        <v>112</v>
      </c>
      <c r="V121" s="20">
        <v>103</v>
      </c>
      <c r="W121" s="20">
        <v>49</v>
      </c>
      <c r="X121" s="3"/>
    </row>
    <row r="122" spans="1:24" ht="15" customHeight="1" x14ac:dyDescent="0.25">
      <c r="A122" s="21"/>
      <c r="B122" s="21"/>
      <c r="C122" s="10">
        <v>1</v>
      </c>
      <c r="E122" s="10">
        <v>1</v>
      </c>
      <c r="F122" s="16" t="s">
        <v>29</v>
      </c>
      <c r="G122" s="16"/>
      <c r="H122" s="16"/>
      <c r="I122" s="122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U122" s="20">
        <v>113</v>
      </c>
      <c r="V122" s="20">
        <v>104</v>
      </c>
      <c r="W122" s="20">
        <v>50</v>
      </c>
      <c r="X122" s="3"/>
    </row>
    <row r="123" spans="1:24" ht="15" customHeight="1" x14ac:dyDescent="0.25">
      <c r="A123" s="9"/>
      <c r="B123" s="21"/>
      <c r="C123" s="10"/>
      <c r="E123" s="10">
        <v>3</v>
      </c>
      <c r="F123" s="43" t="s">
        <v>51</v>
      </c>
      <c r="G123" s="43"/>
      <c r="H123" s="43"/>
      <c r="I123" s="122" t="s">
        <v>375</v>
      </c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U123" s="20">
        <v>114</v>
      </c>
      <c r="V123" s="20">
        <v>105</v>
      </c>
      <c r="W123" s="20">
        <v>51</v>
      </c>
      <c r="X123" s="3"/>
    </row>
    <row r="124" spans="1:24" ht="15" customHeight="1" x14ac:dyDescent="0.25">
      <c r="A124" s="9"/>
      <c r="B124" s="21"/>
      <c r="C124" s="10"/>
      <c r="E124" s="10">
        <v>5</v>
      </c>
      <c r="F124" s="43" t="s">
        <v>52</v>
      </c>
      <c r="G124" s="43"/>
      <c r="H124" s="43"/>
      <c r="I124" s="122" t="s">
        <v>376</v>
      </c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U124" s="20">
        <v>115</v>
      </c>
      <c r="V124" s="20">
        <v>106</v>
      </c>
      <c r="W124" s="20">
        <v>52</v>
      </c>
      <c r="X124" s="3"/>
    </row>
    <row r="125" spans="1:24" ht="15" customHeight="1" x14ac:dyDescent="0.25">
      <c r="A125" s="9"/>
      <c r="B125" s="21"/>
      <c r="C125" s="10"/>
      <c r="E125" s="10">
        <v>7</v>
      </c>
      <c r="F125" s="43" t="s">
        <v>31</v>
      </c>
      <c r="G125" s="43"/>
      <c r="H125" s="43"/>
      <c r="I125" s="122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U125" s="20">
        <v>116</v>
      </c>
      <c r="V125" s="20">
        <v>107</v>
      </c>
      <c r="W125" s="20">
        <v>53</v>
      </c>
      <c r="X125" s="3"/>
    </row>
    <row r="126" spans="1:24" ht="15" customHeight="1" x14ac:dyDescent="0.25">
      <c r="A126" s="9"/>
      <c r="B126" s="21"/>
      <c r="C126" s="10">
        <v>2</v>
      </c>
      <c r="E126" s="10">
        <v>9</v>
      </c>
      <c r="F126" s="16" t="s">
        <v>32</v>
      </c>
      <c r="G126" s="16"/>
      <c r="H126" s="16"/>
      <c r="I126" s="122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U126" s="20">
        <v>117</v>
      </c>
      <c r="V126" s="20">
        <v>108</v>
      </c>
      <c r="W126" s="20">
        <v>54</v>
      </c>
      <c r="X126" s="3"/>
    </row>
    <row r="127" spans="1:24" ht="15" customHeight="1" x14ac:dyDescent="0.25">
      <c r="A127" s="9"/>
      <c r="B127" s="21"/>
      <c r="C127" s="10"/>
      <c r="E127" s="10"/>
      <c r="F127" s="16" t="s">
        <v>33</v>
      </c>
      <c r="G127" s="16"/>
      <c r="H127" s="16"/>
      <c r="I127" s="122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U127" s="20">
        <v>118</v>
      </c>
      <c r="V127" s="20">
        <v>109</v>
      </c>
      <c r="W127" s="20">
        <v>55</v>
      </c>
      <c r="X127" s="3"/>
    </row>
    <row r="128" spans="1:24" ht="15" customHeight="1" x14ac:dyDescent="0.25">
      <c r="A128" s="9"/>
      <c r="B128" s="21"/>
      <c r="C128" s="10"/>
      <c r="E128" s="10"/>
      <c r="F128" s="16"/>
      <c r="G128" s="16"/>
      <c r="H128" s="16"/>
      <c r="I128" s="122"/>
      <c r="J128" s="127"/>
      <c r="K128" s="127"/>
      <c r="L128" s="127"/>
      <c r="M128" s="127"/>
      <c r="N128" s="127"/>
      <c r="O128" s="127"/>
      <c r="P128" s="127"/>
      <c r="Q128" s="127"/>
      <c r="R128" s="127"/>
      <c r="S128" s="127"/>
      <c r="U128" s="20">
        <v>119</v>
      </c>
      <c r="V128" s="20">
        <v>110</v>
      </c>
      <c r="W128" s="20">
        <v>56</v>
      </c>
      <c r="X128" s="3"/>
    </row>
    <row r="129" spans="1:24" ht="15" customHeight="1" x14ac:dyDescent="0.25">
      <c r="A129" s="19"/>
      <c r="B129" s="19"/>
      <c r="C129" s="45"/>
      <c r="D129" s="132"/>
      <c r="E129" s="12"/>
      <c r="F129" s="17"/>
      <c r="G129" s="17"/>
      <c r="H129" s="17"/>
      <c r="I129" s="138"/>
      <c r="J129" s="125"/>
      <c r="K129" s="166" t="s">
        <v>308</v>
      </c>
      <c r="L129" s="125"/>
      <c r="M129" s="125"/>
      <c r="N129" s="125"/>
      <c r="O129" s="125"/>
      <c r="P129" s="125"/>
      <c r="Q129" s="125"/>
      <c r="R129" s="125"/>
      <c r="S129" s="125"/>
      <c r="U129" s="20">
        <v>120</v>
      </c>
      <c r="V129" s="20">
        <v>111</v>
      </c>
      <c r="W129" s="20">
        <v>57</v>
      </c>
      <c r="X129" s="3"/>
    </row>
    <row r="130" spans="1:24" ht="15" customHeight="1" x14ac:dyDescent="0.25">
      <c r="A130" s="14">
        <v>17</v>
      </c>
      <c r="B130" s="14">
        <v>9</v>
      </c>
      <c r="C130" s="8"/>
      <c r="D130" s="130">
        <v>3.6</v>
      </c>
      <c r="E130" s="8"/>
      <c r="F130" s="287" t="s">
        <v>530</v>
      </c>
      <c r="G130" s="287"/>
      <c r="H130" s="287"/>
      <c r="I130" s="288" t="s">
        <v>656</v>
      </c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U130" s="20">
        <v>121</v>
      </c>
      <c r="V130" s="20">
        <v>67</v>
      </c>
      <c r="W130" s="20">
        <v>85</v>
      </c>
      <c r="X130" s="3"/>
    </row>
    <row r="131" spans="1:24" ht="15" customHeight="1" x14ac:dyDescent="0.25">
      <c r="A131" s="21"/>
      <c r="B131" s="18"/>
      <c r="C131" s="44"/>
      <c r="D131" s="131"/>
      <c r="E131" s="10"/>
      <c r="F131" s="16" t="s">
        <v>378</v>
      </c>
      <c r="G131" s="16"/>
      <c r="H131" s="16"/>
      <c r="I131" s="122"/>
      <c r="J131" s="170"/>
      <c r="K131" s="170"/>
      <c r="L131" s="170"/>
      <c r="M131" s="170"/>
      <c r="N131" s="170"/>
      <c r="O131" s="170"/>
      <c r="P131" s="170"/>
      <c r="Q131" s="170"/>
      <c r="R131" s="170"/>
      <c r="S131" s="36"/>
      <c r="U131" s="20">
        <v>122</v>
      </c>
      <c r="V131" s="20">
        <v>68</v>
      </c>
      <c r="W131" s="20">
        <v>86</v>
      </c>
      <c r="X131" s="3"/>
    </row>
    <row r="132" spans="1:24" ht="15" customHeight="1" x14ac:dyDescent="0.25">
      <c r="A132" s="9"/>
      <c r="B132" s="18"/>
      <c r="C132" s="44"/>
      <c r="D132" s="131"/>
      <c r="E132" s="10"/>
      <c r="F132" s="43" t="s">
        <v>47</v>
      </c>
      <c r="G132" s="16"/>
      <c r="H132" s="16"/>
      <c r="I132" s="122"/>
      <c r="J132" s="170"/>
      <c r="K132" s="170"/>
      <c r="L132" s="170"/>
      <c r="M132" s="170"/>
      <c r="N132" s="170"/>
      <c r="O132" s="170"/>
      <c r="P132" s="170"/>
      <c r="Q132" s="170"/>
      <c r="R132" s="170"/>
      <c r="S132" s="36"/>
      <c r="U132" s="20">
        <v>123</v>
      </c>
      <c r="V132" s="20">
        <v>69</v>
      </c>
      <c r="W132" s="20">
        <v>87</v>
      </c>
      <c r="X132" s="3"/>
    </row>
    <row r="133" spans="1:24" ht="15" customHeight="1" x14ac:dyDescent="0.25">
      <c r="A133" s="9"/>
      <c r="B133" s="18"/>
      <c r="C133" s="44"/>
      <c r="D133" s="131"/>
      <c r="E133" s="10"/>
      <c r="F133" s="43" t="s">
        <v>48</v>
      </c>
      <c r="G133" s="16"/>
      <c r="H133" s="16"/>
      <c r="I133" s="122"/>
      <c r="J133" s="170"/>
      <c r="K133" s="170"/>
      <c r="L133" s="170"/>
      <c r="M133" s="170"/>
      <c r="N133" s="170"/>
      <c r="O133" s="170"/>
      <c r="P133" s="170"/>
      <c r="Q133" s="170"/>
      <c r="R133" s="170"/>
      <c r="S133" s="36"/>
      <c r="U133" s="20">
        <v>124</v>
      </c>
      <c r="V133" s="20">
        <v>70</v>
      </c>
      <c r="W133" s="20">
        <v>88</v>
      </c>
      <c r="X133" s="3"/>
    </row>
    <row r="134" spans="1:24" ht="15" customHeight="1" x14ac:dyDescent="0.25">
      <c r="A134" s="9"/>
      <c r="B134" s="21"/>
      <c r="C134" s="46"/>
      <c r="D134" s="131"/>
      <c r="F134" s="314" t="s">
        <v>133</v>
      </c>
      <c r="G134" s="16"/>
      <c r="H134" s="16"/>
      <c r="I134" s="122"/>
      <c r="J134" s="171"/>
      <c r="K134" s="171"/>
      <c r="L134" s="171"/>
      <c r="M134" s="171"/>
      <c r="N134" s="171"/>
      <c r="O134" s="171"/>
      <c r="P134" s="171"/>
      <c r="Q134" s="171"/>
      <c r="R134" s="171"/>
      <c r="S134" s="36"/>
      <c r="U134" s="20">
        <v>125</v>
      </c>
      <c r="V134" s="20">
        <v>71</v>
      </c>
      <c r="W134" s="20">
        <v>89</v>
      </c>
      <c r="X134" s="3"/>
    </row>
    <row r="135" spans="1:24" ht="15" customHeight="1" x14ac:dyDescent="0.25">
      <c r="A135" s="9"/>
      <c r="B135" s="21"/>
      <c r="C135" s="46"/>
      <c r="D135" s="131"/>
      <c r="E135" s="10"/>
      <c r="F135" s="16" t="s">
        <v>379</v>
      </c>
      <c r="G135" s="16"/>
      <c r="H135" s="16"/>
      <c r="I135" s="122"/>
      <c r="J135" s="170"/>
      <c r="K135" s="170"/>
      <c r="L135" s="170"/>
      <c r="M135" s="170"/>
      <c r="N135" s="170"/>
      <c r="O135" s="170"/>
      <c r="P135" s="170"/>
      <c r="Q135" s="170"/>
      <c r="R135" s="170"/>
      <c r="S135" s="36"/>
      <c r="U135" s="20">
        <v>126</v>
      </c>
      <c r="V135" s="20">
        <v>72</v>
      </c>
      <c r="W135" s="20">
        <v>90</v>
      </c>
      <c r="X135" s="3"/>
    </row>
    <row r="136" spans="1:24" ht="15" customHeight="1" x14ac:dyDescent="0.25">
      <c r="A136" s="9"/>
      <c r="B136" s="21"/>
      <c r="C136" s="46"/>
      <c r="D136" s="131"/>
      <c r="E136" s="10"/>
      <c r="F136" s="43" t="s">
        <v>47</v>
      </c>
      <c r="G136" s="16"/>
      <c r="H136" s="16"/>
      <c r="I136" s="122"/>
      <c r="J136" s="170"/>
      <c r="K136" s="170"/>
      <c r="L136" s="170"/>
      <c r="M136" s="170"/>
      <c r="N136" s="170"/>
      <c r="O136" s="170"/>
      <c r="P136" s="170"/>
      <c r="Q136" s="170"/>
      <c r="R136" s="170"/>
      <c r="S136" s="36"/>
      <c r="U136" s="20">
        <v>127</v>
      </c>
      <c r="V136" s="20">
        <v>73</v>
      </c>
      <c r="W136" s="20">
        <v>91</v>
      </c>
      <c r="X136" s="3"/>
    </row>
    <row r="137" spans="1:24" ht="15" customHeight="1" x14ac:dyDescent="0.25">
      <c r="A137" s="9"/>
      <c r="B137" s="21"/>
      <c r="C137" s="46"/>
      <c r="D137" s="131"/>
      <c r="E137" s="10"/>
      <c r="F137" s="43" t="s">
        <v>48</v>
      </c>
      <c r="G137" s="16"/>
      <c r="H137" s="16"/>
      <c r="I137" s="122"/>
      <c r="J137" s="170"/>
      <c r="K137" s="170"/>
      <c r="L137" s="170"/>
      <c r="M137" s="170"/>
      <c r="N137" s="170"/>
      <c r="O137" s="170"/>
      <c r="P137" s="170"/>
      <c r="Q137" s="170"/>
      <c r="R137" s="170"/>
      <c r="S137" s="36"/>
      <c r="U137" s="20">
        <v>128</v>
      </c>
      <c r="V137" s="20">
        <v>74</v>
      </c>
      <c r="W137" s="20">
        <v>92</v>
      </c>
      <c r="X137" s="3"/>
    </row>
    <row r="138" spans="1:24" ht="15" customHeight="1" x14ac:dyDescent="0.25">
      <c r="A138" s="19"/>
      <c r="B138" s="19"/>
      <c r="C138" s="45"/>
      <c r="D138" s="132"/>
      <c r="E138" s="12"/>
      <c r="F138" s="43" t="s">
        <v>133</v>
      </c>
      <c r="G138" s="16"/>
      <c r="H138" s="16"/>
      <c r="I138" s="140"/>
      <c r="J138" s="125"/>
      <c r="K138" s="125"/>
      <c r="L138" s="125"/>
      <c r="M138" s="125"/>
      <c r="N138" s="125"/>
      <c r="O138" s="125"/>
      <c r="P138" s="125"/>
      <c r="Q138" s="125"/>
      <c r="R138" s="125"/>
      <c r="S138" s="39"/>
      <c r="U138" s="20">
        <v>129</v>
      </c>
      <c r="V138" s="20">
        <v>75</v>
      </c>
      <c r="W138" s="20">
        <v>93</v>
      </c>
      <c r="X138" s="3"/>
    </row>
    <row r="139" spans="1:24" ht="15" customHeight="1" x14ac:dyDescent="0.25">
      <c r="A139" s="14">
        <v>18</v>
      </c>
      <c r="B139" s="14">
        <v>10</v>
      </c>
      <c r="C139" s="8"/>
      <c r="D139" s="130">
        <v>3.7</v>
      </c>
      <c r="E139" s="8"/>
      <c r="F139" s="287" t="s">
        <v>531</v>
      </c>
      <c r="G139" s="287"/>
      <c r="H139" s="287"/>
      <c r="I139" s="288" t="s">
        <v>656</v>
      </c>
      <c r="J139" s="173"/>
      <c r="K139" s="173"/>
      <c r="L139" s="173"/>
      <c r="M139" s="173"/>
      <c r="N139" s="173"/>
      <c r="O139" s="173"/>
      <c r="P139" s="173"/>
      <c r="Q139" s="173"/>
      <c r="R139" s="173"/>
      <c r="S139" s="173"/>
      <c r="U139" s="20">
        <v>130</v>
      </c>
      <c r="V139" s="20">
        <v>76</v>
      </c>
      <c r="W139" s="20">
        <v>94</v>
      </c>
      <c r="X139" s="3"/>
    </row>
    <row r="140" spans="1:24" ht="15" customHeight="1" x14ac:dyDescent="0.25">
      <c r="A140" s="21"/>
      <c r="B140" s="310"/>
      <c r="C140" s="311"/>
      <c r="D140" s="312"/>
      <c r="E140" s="22"/>
      <c r="F140" s="153" t="s">
        <v>381</v>
      </c>
      <c r="G140" s="16"/>
      <c r="H140" s="16"/>
      <c r="I140" s="122"/>
      <c r="J140" s="170"/>
      <c r="K140" s="170"/>
      <c r="L140" s="170"/>
      <c r="M140" s="170"/>
      <c r="N140" s="170"/>
      <c r="O140" s="170"/>
      <c r="P140" s="170"/>
      <c r="Q140" s="170"/>
      <c r="R140" s="170"/>
      <c r="S140" s="36"/>
      <c r="U140" s="20">
        <v>131</v>
      </c>
      <c r="V140" s="20">
        <v>77</v>
      </c>
      <c r="W140" s="20">
        <v>95</v>
      </c>
      <c r="X140" s="3"/>
    </row>
    <row r="141" spans="1:24" ht="15" customHeight="1" x14ac:dyDescent="0.25">
      <c r="A141" s="9"/>
      <c r="B141" s="18"/>
      <c r="C141" s="44"/>
      <c r="D141" s="131"/>
      <c r="E141" s="10"/>
      <c r="F141" s="313" t="s">
        <v>47</v>
      </c>
      <c r="G141" s="3"/>
      <c r="H141" s="3"/>
      <c r="I141" s="122"/>
      <c r="J141" s="170"/>
      <c r="K141" s="170"/>
      <c r="L141" s="170"/>
      <c r="M141" s="170"/>
      <c r="N141" s="170"/>
      <c r="O141" s="170"/>
      <c r="P141" s="170"/>
      <c r="Q141" s="170"/>
      <c r="R141" s="170"/>
      <c r="S141" s="36"/>
      <c r="U141" s="20">
        <v>132</v>
      </c>
      <c r="V141" s="20">
        <v>78</v>
      </c>
      <c r="W141" s="20">
        <v>96</v>
      </c>
      <c r="X141" s="3"/>
    </row>
    <row r="142" spans="1:24" ht="15" customHeight="1" x14ac:dyDescent="0.25">
      <c r="A142" s="9"/>
      <c r="B142" s="18"/>
      <c r="C142" s="44"/>
      <c r="D142" s="131"/>
      <c r="E142" s="10"/>
      <c r="F142" s="314" t="s">
        <v>48</v>
      </c>
      <c r="G142" s="16"/>
      <c r="H142" s="16"/>
      <c r="I142" s="122"/>
      <c r="J142" s="170"/>
      <c r="K142" s="170"/>
      <c r="L142" s="170"/>
      <c r="M142" s="170"/>
      <c r="N142" s="170"/>
      <c r="O142" s="170"/>
      <c r="P142" s="170"/>
      <c r="Q142" s="170"/>
      <c r="R142" s="170"/>
      <c r="S142" s="36"/>
      <c r="U142" s="20">
        <v>133</v>
      </c>
      <c r="V142" s="20">
        <v>79</v>
      </c>
      <c r="W142" s="20">
        <v>97</v>
      </c>
      <c r="X142" s="3"/>
    </row>
    <row r="143" spans="1:24" ht="15" customHeight="1" x14ac:dyDescent="0.25">
      <c r="A143" s="9"/>
      <c r="B143" s="21"/>
      <c r="C143" s="46"/>
      <c r="D143" s="131"/>
      <c r="E143" s="10"/>
      <c r="F143" s="314" t="s">
        <v>380</v>
      </c>
      <c r="G143" s="219"/>
      <c r="H143" s="219"/>
      <c r="I143" s="122"/>
      <c r="J143" s="171"/>
      <c r="K143" s="171"/>
      <c r="L143" s="171"/>
      <c r="M143" s="171"/>
      <c r="N143" s="171"/>
      <c r="O143" s="171"/>
      <c r="P143" s="171"/>
      <c r="Q143" s="171"/>
      <c r="R143" s="171"/>
      <c r="S143" s="36"/>
      <c r="U143" s="20">
        <v>134</v>
      </c>
      <c r="V143" s="20">
        <v>80</v>
      </c>
      <c r="W143" s="20">
        <v>98</v>
      </c>
      <c r="X143" s="3"/>
    </row>
    <row r="144" spans="1:24" ht="15" customHeight="1" x14ac:dyDescent="0.25">
      <c r="A144" s="9"/>
      <c r="B144" s="21"/>
      <c r="C144" s="46"/>
      <c r="D144" s="131"/>
      <c r="E144" s="10"/>
      <c r="F144" s="13" t="s">
        <v>382</v>
      </c>
      <c r="G144" s="16"/>
      <c r="H144" s="16"/>
      <c r="I144" s="122"/>
      <c r="J144" s="170"/>
      <c r="K144" s="170"/>
      <c r="L144" s="170"/>
      <c r="M144" s="170"/>
      <c r="N144" s="170"/>
      <c r="O144" s="170"/>
      <c r="P144" s="170"/>
      <c r="Q144" s="170"/>
      <c r="R144" s="170"/>
      <c r="S144" s="36"/>
      <c r="U144" s="20">
        <v>135</v>
      </c>
      <c r="V144" s="20">
        <v>81</v>
      </c>
      <c r="W144" s="20">
        <v>99</v>
      </c>
      <c r="X144" s="3"/>
    </row>
    <row r="145" spans="1:24" ht="15" customHeight="1" x14ac:dyDescent="0.25">
      <c r="A145" s="9"/>
      <c r="B145" s="21"/>
      <c r="C145" s="46"/>
      <c r="D145" s="131"/>
      <c r="E145" s="10"/>
      <c r="F145" s="314" t="s">
        <v>47</v>
      </c>
      <c r="G145" s="16"/>
      <c r="H145" s="16"/>
      <c r="I145" s="122"/>
      <c r="J145" s="170"/>
      <c r="K145" s="170"/>
      <c r="L145" s="170"/>
      <c r="M145" s="170"/>
      <c r="N145" s="170"/>
      <c r="O145" s="170"/>
      <c r="P145" s="170"/>
      <c r="Q145" s="170"/>
      <c r="R145" s="170"/>
      <c r="S145" s="36"/>
      <c r="U145" s="20">
        <v>136</v>
      </c>
      <c r="V145" s="20">
        <v>82</v>
      </c>
      <c r="W145" s="20">
        <v>100</v>
      </c>
      <c r="X145" s="3"/>
    </row>
    <row r="146" spans="1:24" ht="15" customHeight="1" x14ac:dyDescent="0.25">
      <c r="A146" s="9"/>
      <c r="B146" s="21"/>
      <c r="C146" s="46"/>
      <c r="D146" s="131"/>
      <c r="E146" s="10"/>
      <c r="F146" s="43" t="s">
        <v>48</v>
      </c>
      <c r="G146" s="16"/>
      <c r="H146" s="16"/>
      <c r="I146" s="122"/>
      <c r="J146" s="170"/>
      <c r="K146" s="170"/>
      <c r="L146" s="170"/>
      <c r="M146" s="170"/>
      <c r="N146" s="170"/>
      <c r="O146" s="170"/>
      <c r="P146" s="170"/>
      <c r="Q146" s="170"/>
      <c r="R146" s="170"/>
      <c r="S146" s="36"/>
      <c r="U146" s="20">
        <v>137</v>
      </c>
      <c r="V146" s="20">
        <v>83</v>
      </c>
      <c r="W146" s="20">
        <v>101</v>
      </c>
      <c r="X146" s="3"/>
    </row>
    <row r="147" spans="1:24" ht="15" customHeight="1" x14ac:dyDescent="0.25">
      <c r="A147" s="19"/>
      <c r="B147" s="19"/>
      <c r="C147" s="45"/>
      <c r="D147" s="132"/>
      <c r="E147" s="12"/>
      <c r="F147" s="278" t="s">
        <v>133</v>
      </c>
      <c r="G147" s="17"/>
      <c r="H147" s="17"/>
      <c r="I147" s="138"/>
      <c r="J147" s="125"/>
      <c r="K147" s="125"/>
      <c r="L147" s="125"/>
      <c r="M147" s="125"/>
      <c r="N147" s="125"/>
      <c r="O147" s="125"/>
      <c r="P147" s="125"/>
      <c r="Q147" s="125"/>
      <c r="R147" s="125"/>
      <c r="S147" s="39"/>
      <c r="U147" s="20">
        <v>138</v>
      </c>
      <c r="V147" s="20">
        <v>84</v>
      </c>
      <c r="W147" s="20">
        <v>102</v>
      </c>
      <c r="X147" s="3"/>
    </row>
    <row r="148" spans="1:24" ht="15" customHeight="1" x14ac:dyDescent="0.25">
      <c r="A148" s="14">
        <v>19</v>
      </c>
      <c r="B148" s="14" t="s">
        <v>55</v>
      </c>
      <c r="C148" s="8"/>
      <c r="D148" s="130">
        <v>4.5</v>
      </c>
      <c r="E148" s="8"/>
      <c r="F148" s="7" t="s">
        <v>598</v>
      </c>
      <c r="G148" s="7"/>
      <c r="H148" s="7"/>
      <c r="I148" s="137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U148" s="20">
        <v>139</v>
      </c>
      <c r="V148" s="23">
        <v>508</v>
      </c>
      <c r="W148" s="2">
        <v>157</v>
      </c>
      <c r="X148" s="3"/>
    </row>
    <row r="149" spans="1:24" ht="15" customHeight="1" x14ac:dyDescent="0.25">
      <c r="A149" s="21"/>
      <c r="B149" s="21"/>
      <c r="C149" s="10"/>
      <c r="E149" s="10">
        <v>1</v>
      </c>
      <c r="F149" s="16" t="s">
        <v>23</v>
      </c>
      <c r="G149" s="16"/>
      <c r="H149" s="16"/>
      <c r="I149" s="122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U149" s="20">
        <v>140</v>
      </c>
      <c r="V149" s="23">
        <v>509</v>
      </c>
      <c r="W149" s="2">
        <v>158</v>
      </c>
      <c r="X149" s="3"/>
    </row>
    <row r="150" spans="1:24" ht="15" customHeight="1" x14ac:dyDescent="0.25">
      <c r="A150" s="9"/>
      <c r="B150" s="21"/>
      <c r="C150" s="10"/>
      <c r="E150" s="10">
        <v>3</v>
      </c>
      <c r="F150" s="16" t="s">
        <v>24</v>
      </c>
      <c r="G150" s="16"/>
      <c r="H150" s="16"/>
      <c r="I150" s="122" t="s">
        <v>375</v>
      </c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U150" s="20">
        <v>141</v>
      </c>
      <c r="V150" s="23">
        <v>510</v>
      </c>
      <c r="W150" s="2">
        <v>159</v>
      </c>
      <c r="X150" s="3"/>
    </row>
    <row r="151" spans="1:24" ht="15" customHeight="1" x14ac:dyDescent="0.25">
      <c r="A151" s="9"/>
      <c r="B151" s="21"/>
      <c r="C151" s="10"/>
      <c r="E151" s="10">
        <v>5</v>
      </c>
      <c r="F151" s="16" t="s">
        <v>25</v>
      </c>
      <c r="G151" s="16"/>
      <c r="H151" s="16"/>
      <c r="I151" s="122" t="s">
        <v>376</v>
      </c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U151" s="20">
        <v>142</v>
      </c>
      <c r="V151" s="23">
        <v>511</v>
      </c>
      <c r="W151" s="2">
        <v>160</v>
      </c>
      <c r="X151" s="3"/>
    </row>
    <row r="152" spans="1:24" ht="15" customHeight="1" x14ac:dyDescent="0.25">
      <c r="A152" s="9"/>
      <c r="B152" s="21"/>
      <c r="C152" s="10"/>
      <c r="E152" s="10">
        <v>7</v>
      </c>
      <c r="F152" s="16" t="s">
        <v>26</v>
      </c>
      <c r="G152" s="16"/>
      <c r="H152" s="16"/>
      <c r="I152" s="122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U152" s="20">
        <v>143</v>
      </c>
      <c r="V152" s="23">
        <v>512</v>
      </c>
      <c r="W152" s="2">
        <v>161</v>
      </c>
      <c r="X152" s="3"/>
    </row>
    <row r="153" spans="1:24" ht="15" customHeight="1" x14ac:dyDescent="0.25">
      <c r="A153" s="9"/>
      <c r="B153" s="21"/>
      <c r="C153" s="10"/>
      <c r="E153" s="10">
        <v>9</v>
      </c>
      <c r="F153" s="16" t="s">
        <v>27</v>
      </c>
      <c r="G153" s="16"/>
      <c r="H153" s="16"/>
      <c r="I153" s="122"/>
      <c r="J153" s="127"/>
      <c r="K153" s="127"/>
      <c r="L153" s="127"/>
      <c r="M153" s="127"/>
      <c r="N153" s="127"/>
      <c r="O153" s="127"/>
      <c r="P153" s="127"/>
      <c r="Q153" s="127"/>
      <c r="R153" s="127"/>
      <c r="S153" s="127"/>
      <c r="U153" s="20">
        <v>144</v>
      </c>
      <c r="V153" s="23">
        <v>513</v>
      </c>
      <c r="W153" s="2">
        <v>162</v>
      </c>
      <c r="X153" s="3"/>
    </row>
    <row r="154" spans="1:24" ht="15" customHeight="1" x14ac:dyDescent="0.25">
      <c r="A154" s="9"/>
      <c r="B154" s="21"/>
      <c r="C154" s="10"/>
      <c r="E154" s="10"/>
      <c r="F154" s="16" t="s">
        <v>33</v>
      </c>
      <c r="G154" s="16"/>
      <c r="H154" s="16"/>
      <c r="I154" s="122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U154" s="20">
        <v>145</v>
      </c>
      <c r="V154" s="23">
        <v>514</v>
      </c>
      <c r="W154" s="2">
        <v>163</v>
      </c>
      <c r="X154" s="3"/>
    </row>
    <row r="155" spans="1:24" ht="15" customHeight="1" x14ac:dyDescent="0.25">
      <c r="A155" s="9"/>
      <c r="B155" s="21"/>
      <c r="C155" s="10"/>
      <c r="E155" s="10"/>
      <c r="F155" s="16"/>
      <c r="G155" s="16"/>
      <c r="H155" s="16"/>
      <c r="I155" s="122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U155" s="20">
        <v>146</v>
      </c>
      <c r="V155" s="23">
        <v>515</v>
      </c>
      <c r="W155" s="2">
        <v>164</v>
      </c>
      <c r="X155" s="3"/>
    </row>
    <row r="156" spans="1:24" ht="15" customHeight="1" x14ac:dyDescent="0.25">
      <c r="A156" s="19"/>
      <c r="B156" s="11"/>
      <c r="C156" s="47"/>
      <c r="D156" s="135"/>
      <c r="E156" s="12"/>
      <c r="F156" s="40"/>
      <c r="G156" s="40"/>
      <c r="H156" s="40"/>
      <c r="I156" s="138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U156" s="20">
        <v>147</v>
      </c>
      <c r="V156" s="23">
        <v>516</v>
      </c>
      <c r="W156" s="2">
        <v>165</v>
      </c>
      <c r="X156" s="3"/>
    </row>
    <row r="157" spans="1:24" ht="15" customHeight="1" x14ac:dyDescent="0.25">
      <c r="A157" s="14" t="s">
        <v>599</v>
      </c>
      <c r="B157" s="14" t="s">
        <v>618</v>
      </c>
      <c r="C157" s="8"/>
      <c r="D157" s="130" t="s">
        <v>192</v>
      </c>
      <c r="E157" s="8"/>
      <c r="F157" s="7" t="s">
        <v>558</v>
      </c>
      <c r="G157" s="7"/>
      <c r="H157" s="7"/>
      <c r="I157" s="137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U157" s="20">
        <v>148</v>
      </c>
      <c r="V157" s="20">
        <v>139</v>
      </c>
      <c r="W157" s="2">
        <v>148</v>
      </c>
      <c r="X157" s="3"/>
    </row>
    <row r="158" spans="1:24" ht="15" customHeight="1" x14ac:dyDescent="0.25">
      <c r="A158" s="13"/>
      <c r="B158" s="13"/>
      <c r="C158" s="10"/>
      <c r="E158" s="10">
        <v>1</v>
      </c>
      <c r="F158" s="16" t="s">
        <v>92</v>
      </c>
      <c r="G158" s="16"/>
      <c r="H158" s="16"/>
      <c r="I158" s="122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U158" s="20">
        <v>149</v>
      </c>
      <c r="V158" s="20">
        <v>140</v>
      </c>
      <c r="W158" s="2">
        <v>149</v>
      </c>
      <c r="X158" s="3"/>
    </row>
    <row r="159" spans="1:24" ht="15" customHeight="1" x14ac:dyDescent="0.25">
      <c r="A159" s="9"/>
      <c r="B159" s="13"/>
      <c r="C159" s="10"/>
      <c r="E159" s="10">
        <v>3</v>
      </c>
      <c r="F159" s="16" t="s">
        <v>93</v>
      </c>
      <c r="G159" s="16"/>
      <c r="H159" s="16"/>
      <c r="I159" s="122" t="s">
        <v>375</v>
      </c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U159" s="20">
        <v>150</v>
      </c>
      <c r="V159" s="20">
        <v>141</v>
      </c>
      <c r="W159" s="2">
        <v>150</v>
      </c>
      <c r="X159" s="3"/>
    </row>
    <row r="160" spans="1:24" ht="15" customHeight="1" x14ac:dyDescent="0.25">
      <c r="A160" s="9"/>
      <c r="B160" s="13"/>
      <c r="C160" s="10"/>
      <c r="E160" s="10">
        <v>5</v>
      </c>
      <c r="F160" s="16" t="s">
        <v>25</v>
      </c>
      <c r="G160" s="16"/>
      <c r="H160" s="16"/>
      <c r="I160" s="122" t="s">
        <v>376</v>
      </c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U160" s="20">
        <v>151</v>
      </c>
      <c r="V160" s="20">
        <v>142</v>
      </c>
      <c r="W160" s="2">
        <v>151</v>
      </c>
      <c r="X160" s="3"/>
    </row>
    <row r="161" spans="1:24" ht="15" customHeight="1" x14ac:dyDescent="0.25">
      <c r="A161" s="9"/>
      <c r="B161" s="13"/>
      <c r="C161" s="10"/>
      <c r="E161" s="10">
        <v>7</v>
      </c>
      <c r="F161" s="16" t="s">
        <v>65</v>
      </c>
      <c r="G161" s="16"/>
      <c r="H161" s="16"/>
      <c r="I161" s="122"/>
      <c r="J161" s="127"/>
      <c r="K161" s="127"/>
      <c r="L161" s="127"/>
      <c r="M161" s="127"/>
      <c r="N161" s="127"/>
      <c r="O161" s="127"/>
      <c r="P161" s="127"/>
      <c r="Q161" s="127"/>
      <c r="R161" s="127"/>
      <c r="S161" s="127"/>
      <c r="U161" s="20">
        <v>152</v>
      </c>
      <c r="V161" s="20">
        <v>143</v>
      </c>
      <c r="W161" s="2">
        <v>152</v>
      </c>
      <c r="X161" s="3"/>
    </row>
    <row r="162" spans="1:24" ht="15" customHeight="1" x14ac:dyDescent="0.25">
      <c r="A162" s="9"/>
      <c r="B162" s="13"/>
      <c r="C162" s="10"/>
      <c r="E162" s="10"/>
      <c r="F162" s="16" t="s">
        <v>33</v>
      </c>
      <c r="G162" s="16"/>
      <c r="H162" s="16"/>
      <c r="I162" s="122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U162" s="20">
        <v>153</v>
      </c>
      <c r="V162" s="20">
        <v>144</v>
      </c>
      <c r="W162" s="2">
        <v>153</v>
      </c>
      <c r="X162" s="3"/>
    </row>
    <row r="163" spans="1:24" ht="15" customHeight="1" x14ac:dyDescent="0.25">
      <c r="A163" s="9"/>
      <c r="B163" s="13"/>
      <c r="C163" s="10"/>
      <c r="E163" s="10"/>
      <c r="F163" s="16"/>
      <c r="G163" s="16"/>
      <c r="H163" s="16"/>
      <c r="I163" s="122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U163" s="20">
        <v>154</v>
      </c>
      <c r="V163" s="20">
        <v>145</v>
      </c>
      <c r="W163" s="2">
        <v>154</v>
      </c>
      <c r="X163" s="3"/>
    </row>
    <row r="164" spans="1:24" ht="15" customHeight="1" x14ac:dyDescent="0.25">
      <c r="A164" s="9"/>
      <c r="B164" s="13"/>
      <c r="C164" s="10"/>
      <c r="E164" s="10"/>
      <c r="F164" s="16"/>
      <c r="G164" s="16"/>
      <c r="H164" s="16"/>
      <c r="I164" s="122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U164" s="20">
        <v>155</v>
      </c>
      <c r="V164" s="20">
        <v>146</v>
      </c>
      <c r="W164" s="2">
        <v>155</v>
      </c>
      <c r="X164" s="3"/>
    </row>
    <row r="165" spans="1:24" ht="15" customHeight="1" x14ac:dyDescent="0.25">
      <c r="A165" s="19"/>
      <c r="B165" s="11"/>
      <c r="C165" s="47"/>
      <c r="D165" s="135"/>
      <c r="E165" s="12"/>
      <c r="F165" s="40"/>
      <c r="G165" s="40"/>
      <c r="H165" s="40"/>
      <c r="I165" s="138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U165" s="20">
        <v>156</v>
      </c>
      <c r="V165" s="20">
        <v>147</v>
      </c>
      <c r="W165" s="2">
        <v>156</v>
      </c>
      <c r="X165" s="3"/>
    </row>
    <row r="166" spans="1:24" ht="15" customHeight="1" x14ac:dyDescent="0.25">
      <c r="A166" s="5">
        <v>21</v>
      </c>
      <c r="B166" s="5" t="s">
        <v>409</v>
      </c>
      <c r="C166" s="25"/>
      <c r="D166" s="136" t="s">
        <v>55</v>
      </c>
      <c r="E166" s="8"/>
      <c r="F166" s="7" t="s">
        <v>559</v>
      </c>
      <c r="G166" s="7"/>
      <c r="H166" s="7"/>
      <c r="I166" s="137"/>
      <c r="J166" s="35"/>
      <c r="K166" s="174"/>
      <c r="L166" s="174"/>
      <c r="M166" s="174"/>
      <c r="N166" s="174"/>
      <c r="O166" s="174"/>
      <c r="P166" s="35"/>
      <c r="Q166" s="35"/>
      <c r="R166" s="35"/>
      <c r="S166" s="35"/>
      <c r="U166" s="20">
        <v>157</v>
      </c>
      <c r="V166" s="20">
        <v>148</v>
      </c>
      <c r="W166" s="23">
        <v>427</v>
      </c>
      <c r="X166" s="3"/>
    </row>
    <row r="167" spans="1:24" ht="15" customHeight="1" x14ac:dyDescent="0.25">
      <c r="A167" s="13" t="s">
        <v>406</v>
      </c>
      <c r="B167" s="21"/>
      <c r="C167" s="10">
        <v>1</v>
      </c>
      <c r="E167" s="10"/>
      <c r="F167" s="16" t="s">
        <v>23</v>
      </c>
      <c r="G167" s="16"/>
      <c r="H167" s="16"/>
      <c r="I167" s="122"/>
      <c r="J167" s="172"/>
      <c r="K167" s="172"/>
      <c r="L167" s="172"/>
      <c r="M167" s="172"/>
      <c r="N167" s="172"/>
      <c r="O167" s="172"/>
      <c r="P167" s="172"/>
      <c r="Q167" s="172"/>
      <c r="R167" s="172"/>
      <c r="S167" s="127"/>
      <c r="U167" s="20">
        <v>158</v>
      </c>
      <c r="V167" s="20">
        <v>149</v>
      </c>
      <c r="W167" s="23">
        <v>428</v>
      </c>
      <c r="X167" s="3"/>
    </row>
    <row r="168" spans="1:24" ht="15" customHeight="1" x14ac:dyDescent="0.25">
      <c r="A168" s="9" t="s">
        <v>21</v>
      </c>
      <c r="B168" s="21"/>
      <c r="C168" s="10">
        <v>3</v>
      </c>
      <c r="E168" s="10"/>
      <c r="F168" s="16" t="s">
        <v>24</v>
      </c>
      <c r="G168" s="16"/>
      <c r="H168" s="16"/>
      <c r="I168" s="122" t="s">
        <v>375</v>
      </c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U168" s="20">
        <v>159</v>
      </c>
      <c r="V168" s="20">
        <v>150</v>
      </c>
      <c r="W168" s="23">
        <v>429</v>
      </c>
      <c r="X168" s="3"/>
    </row>
    <row r="169" spans="1:24" ht="15" customHeight="1" x14ac:dyDescent="0.25">
      <c r="A169" s="9"/>
      <c r="B169" s="21"/>
      <c r="C169" s="10">
        <v>5</v>
      </c>
      <c r="E169" s="10"/>
      <c r="F169" s="16" t="s">
        <v>25</v>
      </c>
      <c r="G169" s="16"/>
      <c r="H169" s="16"/>
      <c r="I169" s="122" t="s">
        <v>376</v>
      </c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U169" s="20">
        <v>160</v>
      </c>
      <c r="V169" s="20">
        <v>151</v>
      </c>
      <c r="W169" s="23">
        <v>430</v>
      </c>
      <c r="X169" s="3"/>
    </row>
    <row r="170" spans="1:24" ht="15" customHeight="1" x14ac:dyDescent="0.25">
      <c r="A170" s="9"/>
      <c r="B170" s="21"/>
      <c r="C170" s="10">
        <v>7</v>
      </c>
      <c r="E170" s="10"/>
      <c r="F170" s="16" t="s">
        <v>26</v>
      </c>
      <c r="G170" s="16"/>
      <c r="H170" s="16"/>
      <c r="I170" s="122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U170" s="20">
        <v>161</v>
      </c>
      <c r="V170" s="20">
        <v>152</v>
      </c>
      <c r="W170" s="23">
        <v>431</v>
      </c>
      <c r="X170" s="3"/>
    </row>
    <row r="171" spans="1:24" ht="15" customHeight="1" x14ac:dyDescent="0.25">
      <c r="A171" s="9"/>
      <c r="B171" s="21"/>
      <c r="C171" s="10">
        <v>9</v>
      </c>
      <c r="E171" s="10"/>
      <c r="F171" s="16" t="s">
        <v>27</v>
      </c>
      <c r="G171" s="16"/>
      <c r="H171" s="16"/>
      <c r="I171" s="122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U171" s="20">
        <v>162</v>
      </c>
      <c r="V171" s="20">
        <v>153</v>
      </c>
      <c r="W171" s="23">
        <v>432</v>
      </c>
      <c r="X171" s="3"/>
    </row>
    <row r="172" spans="1:24" ht="15" customHeight="1" x14ac:dyDescent="0.25">
      <c r="A172" s="9"/>
      <c r="B172" s="21"/>
      <c r="C172" s="10"/>
      <c r="E172" s="10"/>
      <c r="F172" s="16" t="s">
        <v>56</v>
      </c>
      <c r="G172" s="16"/>
      <c r="H172" s="16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127"/>
      <c r="U172" s="20">
        <v>163</v>
      </c>
      <c r="V172" s="20">
        <v>154</v>
      </c>
      <c r="W172" s="23">
        <v>433</v>
      </c>
      <c r="X172" s="3"/>
    </row>
    <row r="173" spans="1:24" ht="15" customHeight="1" x14ac:dyDescent="0.25">
      <c r="A173" s="9"/>
      <c r="B173" s="21"/>
      <c r="C173" s="10"/>
      <c r="E173" s="10"/>
      <c r="F173" s="16"/>
      <c r="G173" s="16"/>
      <c r="H173" s="16"/>
      <c r="I173" s="122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U173" s="20">
        <v>164</v>
      </c>
      <c r="V173" s="20">
        <v>155</v>
      </c>
      <c r="W173" s="23">
        <v>434</v>
      </c>
      <c r="X173" s="3"/>
    </row>
    <row r="174" spans="1:24" ht="15" customHeight="1" x14ac:dyDescent="0.25">
      <c r="A174" s="19"/>
      <c r="B174" s="19"/>
      <c r="C174" s="45"/>
      <c r="D174" s="132"/>
      <c r="E174" s="12"/>
      <c r="F174" s="17"/>
      <c r="G174" s="17"/>
      <c r="H174" s="17"/>
      <c r="I174" s="138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U174" s="20">
        <v>165</v>
      </c>
      <c r="V174" s="20">
        <v>156</v>
      </c>
      <c r="W174" s="23">
        <v>435</v>
      </c>
      <c r="X174" s="3"/>
    </row>
    <row r="175" spans="1:24" ht="15" customHeight="1" x14ac:dyDescent="0.25">
      <c r="A175" s="14">
        <v>22</v>
      </c>
      <c r="B175" s="28" t="s">
        <v>174</v>
      </c>
      <c r="C175" s="8"/>
      <c r="D175" s="136" t="s">
        <v>174</v>
      </c>
      <c r="E175" s="8"/>
      <c r="F175" s="7" t="s">
        <v>600</v>
      </c>
      <c r="G175" s="7"/>
      <c r="H175" s="7"/>
      <c r="I175" s="137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U175" s="20">
        <v>166</v>
      </c>
      <c r="V175" s="23">
        <v>517</v>
      </c>
      <c r="W175" s="23">
        <v>436</v>
      </c>
      <c r="X175" s="3"/>
    </row>
    <row r="176" spans="1:24" ht="15" customHeight="1" x14ac:dyDescent="0.25">
      <c r="A176" s="21"/>
      <c r="B176" s="310"/>
      <c r="C176" s="311">
        <v>1</v>
      </c>
      <c r="D176" s="312"/>
      <c r="E176" s="10">
        <v>1</v>
      </c>
      <c r="F176" s="41" t="s">
        <v>92</v>
      </c>
      <c r="G176" s="16"/>
      <c r="H176" s="16"/>
      <c r="I176" s="122"/>
      <c r="J176" s="127"/>
      <c r="K176" s="127"/>
      <c r="L176" s="127"/>
      <c r="M176" s="127"/>
      <c r="N176" s="127"/>
      <c r="O176" s="127"/>
      <c r="P176" s="127"/>
      <c r="Q176" s="127"/>
      <c r="R176" s="127"/>
      <c r="S176" s="127"/>
      <c r="U176" s="20">
        <v>167</v>
      </c>
      <c r="V176" s="23">
        <v>518</v>
      </c>
      <c r="W176" s="23">
        <v>437</v>
      </c>
      <c r="X176" s="3"/>
    </row>
    <row r="177" spans="1:24" ht="15" customHeight="1" x14ac:dyDescent="0.25">
      <c r="A177" s="9"/>
      <c r="B177" s="18"/>
      <c r="C177" s="44">
        <v>3</v>
      </c>
      <c r="D177" s="131"/>
      <c r="E177" s="10">
        <v>3</v>
      </c>
      <c r="F177" s="16" t="s">
        <v>93</v>
      </c>
      <c r="G177" s="16"/>
      <c r="H177" s="16"/>
      <c r="I177" s="122" t="s">
        <v>375</v>
      </c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  <c r="U177" s="20">
        <v>168</v>
      </c>
      <c r="V177" s="23">
        <v>519</v>
      </c>
      <c r="W177" s="23">
        <v>438</v>
      </c>
      <c r="X177" s="3"/>
    </row>
    <row r="178" spans="1:24" ht="15" customHeight="1" x14ac:dyDescent="0.25">
      <c r="A178" s="9"/>
      <c r="B178" s="18"/>
      <c r="C178" s="44">
        <v>5</v>
      </c>
      <c r="D178" s="131"/>
      <c r="E178" s="10">
        <v>5</v>
      </c>
      <c r="F178" s="16" t="s">
        <v>25</v>
      </c>
      <c r="G178" s="16"/>
      <c r="H178" s="16"/>
      <c r="I178" s="122" t="s">
        <v>376</v>
      </c>
      <c r="J178" s="127"/>
      <c r="K178" s="127"/>
      <c r="L178" s="127"/>
      <c r="M178" s="127"/>
      <c r="N178" s="127"/>
      <c r="O178" s="127"/>
      <c r="P178" s="127"/>
      <c r="Q178" s="127"/>
      <c r="R178" s="127"/>
      <c r="S178" s="127"/>
      <c r="U178" s="20">
        <v>169</v>
      </c>
      <c r="V178" s="23">
        <v>520</v>
      </c>
      <c r="W178" s="23">
        <v>439</v>
      </c>
      <c r="X178" s="3"/>
    </row>
    <row r="179" spans="1:24" ht="15" customHeight="1" x14ac:dyDescent="0.25">
      <c r="A179" s="9"/>
      <c r="B179" s="18"/>
      <c r="C179" s="44">
        <v>7</v>
      </c>
      <c r="D179" s="131"/>
      <c r="E179" s="10">
        <v>7</v>
      </c>
      <c r="F179" s="16" t="s">
        <v>65</v>
      </c>
      <c r="G179" s="16"/>
      <c r="H179" s="16"/>
      <c r="I179" s="122"/>
      <c r="J179" s="127"/>
      <c r="K179" s="127"/>
      <c r="L179" s="127"/>
      <c r="M179" s="127"/>
      <c r="N179" s="127"/>
      <c r="O179" s="127"/>
      <c r="P179" s="127"/>
      <c r="Q179" s="127"/>
      <c r="R179" s="127"/>
      <c r="S179" s="127"/>
      <c r="U179" s="20">
        <v>170</v>
      </c>
      <c r="V179" s="23">
        <v>521</v>
      </c>
      <c r="W179" s="23">
        <v>440</v>
      </c>
      <c r="X179" s="3"/>
    </row>
    <row r="180" spans="1:24" ht="15" customHeight="1" x14ac:dyDescent="0.25">
      <c r="A180" s="9"/>
      <c r="B180" s="18"/>
      <c r="C180" s="44"/>
      <c r="D180" s="131"/>
      <c r="E180" s="10"/>
      <c r="F180" s="16" t="s">
        <v>40</v>
      </c>
      <c r="G180" s="16"/>
      <c r="H180" s="16"/>
      <c r="I180" s="122"/>
      <c r="J180" s="127"/>
      <c r="K180" s="127"/>
      <c r="L180" s="127"/>
      <c r="M180" s="127"/>
      <c r="N180" s="127"/>
      <c r="O180" s="127"/>
      <c r="P180" s="127"/>
      <c r="Q180" s="127"/>
      <c r="R180" s="127"/>
      <c r="S180" s="127"/>
      <c r="U180" s="20">
        <v>171</v>
      </c>
      <c r="V180" s="23">
        <v>522</v>
      </c>
      <c r="W180" s="23">
        <v>441</v>
      </c>
      <c r="X180" s="3"/>
    </row>
    <row r="181" spans="1:24" ht="15" customHeight="1" x14ac:dyDescent="0.25">
      <c r="A181" s="9"/>
      <c r="B181" s="18"/>
      <c r="C181" s="44"/>
      <c r="D181" s="131"/>
      <c r="E181" s="10"/>
      <c r="F181" s="16"/>
      <c r="G181" s="16"/>
      <c r="H181" s="16"/>
      <c r="I181" s="122"/>
      <c r="J181" s="127"/>
      <c r="K181" s="127"/>
      <c r="L181" s="127"/>
      <c r="M181" s="127"/>
      <c r="N181" s="127"/>
      <c r="O181" s="127"/>
      <c r="P181" s="127"/>
      <c r="Q181" s="127"/>
      <c r="R181" s="127"/>
      <c r="S181" s="127"/>
      <c r="U181" s="20">
        <v>172</v>
      </c>
      <c r="V181" s="23">
        <v>523</v>
      </c>
      <c r="W181" s="23">
        <v>442</v>
      </c>
      <c r="X181" s="3"/>
    </row>
    <row r="182" spans="1:24" ht="15" customHeight="1" x14ac:dyDescent="0.25">
      <c r="A182" s="9"/>
      <c r="B182" s="18"/>
      <c r="C182" s="44"/>
      <c r="D182" s="131"/>
      <c r="E182" s="10"/>
      <c r="F182" s="16"/>
      <c r="G182" s="16"/>
      <c r="H182" s="16"/>
      <c r="I182" s="122"/>
      <c r="J182" s="127"/>
      <c r="K182" s="127"/>
      <c r="L182" s="127"/>
      <c r="M182" s="127"/>
      <c r="N182" s="127"/>
      <c r="O182" s="127"/>
      <c r="P182" s="127"/>
      <c r="Q182" s="127"/>
      <c r="R182" s="127"/>
      <c r="S182" s="127"/>
      <c r="U182" s="20">
        <v>173</v>
      </c>
      <c r="V182" s="23">
        <v>524</v>
      </c>
      <c r="W182" s="23">
        <v>443</v>
      </c>
      <c r="X182" s="3"/>
    </row>
    <row r="183" spans="1:24" ht="15" customHeight="1" x14ac:dyDescent="0.25">
      <c r="A183" s="19"/>
      <c r="B183" s="19"/>
      <c r="C183" s="45"/>
      <c r="D183" s="132"/>
      <c r="E183" s="12"/>
      <c r="F183" s="17"/>
      <c r="G183" s="17"/>
      <c r="H183" s="17"/>
      <c r="I183" s="138"/>
      <c r="J183" s="125"/>
      <c r="K183" s="125"/>
      <c r="L183" s="125"/>
      <c r="M183" s="125"/>
      <c r="N183" s="125"/>
      <c r="O183" s="125"/>
      <c r="P183" s="125"/>
      <c r="Q183" s="125"/>
      <c r="R183" s="125"/>
      <c r="S183" s="125"/>
      <c r="U183" s="20">
        <v>174</v>
      </c>
      <c r="V183" s="23">
        <v>525</v>
      </c>
      <c r="W183" s="23">
        <v>444</v>
      </c>
      <c r="X183" s="3"/>
    </row>
    <row r="184" spans="1:24" ht="15" customHeight="1" x14ac:dyDescent="0.25">
      <c r="A184" s="5" t="s">
        <v>70</v>
      </c>
      <c r="B184" s="5" t="s">
        <v>407</v>
      </c>
      <c r="C184" s="25"/>
      <c r="D184" s="130">
        <v>5.5</v>
      </c>
      <c r="E184" s="15"/>
      <c r="F184" s="7" t="s">
        <v>557</v>
      </c>
      <c r="G184" s="7"/>
      <c r="H184" s="7"/>
      <c r="I184" s="137"/>
      <c r="J184" s="174"/>
      <c r="K184" s="174"/>
      <c r="L184" s="174"/>
      <c r="M184" s="35"/>
      <c r="N184" s="35"/>
      <c r="O184" s="35"/>
      <c r="P184" s="35"/>
      <c r="Q184" s="35"/>
      <c r="R184" s="174"/>
      <c r="S184" s="35"/>
      <c r="U184" s="20">
        <v>175</v>
      </c>
      <c r="V184" s="20">
        <v>130</v>
      </c>
      <c r="W184" s="2">
        <v>220</v>
      </c>
      <c r="X184" s="3"/>
    </row>
    <row r="185" spans="1:24" ht="15" customHeight="1" x14ac:dyDescent="0.25">
      <c r="A185" s="21"/>
      <c r="B185" s="21"/>
      <c r="C185" s="10">
        <v>1</v>
      </c>
      <c r="E185" s="10">
        <v>1</v>
      </c>
      <c r="F185" s="16" t="s">
        <v>23</v>
      </c>
      <c r="G185" s="16"/>
      <c r="H185" s="16"/>
      <c r="I185" s="122"/>
      <c r="J185" s="127"/>
      <c r="K185" s="127"/>
      <c r="L185" s="127"/>
      <c r="M185" s="127"/>
      <c r="N185" s="127"/>
      <c r="O185" s="127"/>
      <c r="P185" s="127"/>
      <c r="Q185" s="127"/>
      <c r="R185" s="127"/>
      <c r="S185" s="127"/>
      <c r="U185" s="20">
        <v>176</v>
      </c>
      <c r="V185" s="20">
        <v>131</v>
      </c>
      <c r="W185" s="2">
        <v>221</v>
      </c>
      <c r="X185" s="3"/>
    </row>
    <row r="186" spans="1:24" ht="15" customHeight="1" x14ac:dyDescent="0.25">
      <c r="A186" s="9"/>
      <c r="B186" s="21"/>
      <c r="C186" s="10">
        <v>3</v>
      </c>
      <c r="E186" s="10">
        <v>3</v>
      </c>
      <c r="F186" s="16" t="s">
        <v>24</v>
      </c>
      <c r="G186" s="16"/>
      <c r="H186" s="16"/>
      <c r="I186" s="122" t="s">
        <v>375</v>
      </c>
      <c r="J186" s="127"/>
      <c r="K186" s="127"/>
      <c r="L186" s="127"/>
      <c r="M186" s="127"/>
      <c r="N186" s="127"/>
      <c r="O186" s="127"/>
      <c r="P186" s="127"/>
      <c r="Q186" s="127"/>
      <c r="R186" s="127"/>
      <c r="S186" s="127"/>
      <c r="U186" s="20">
        <v>177</v>
      </c>
      <c r="V186" s="20">
        <v>132</v>
      </c>
      <c r="W186" s="2">
        <v>222</v>
      </c>
      <c r="X186" s="3"/>
    </row>
    <row r="187" spans="1:24" ht="15" customHeight="1" x14ac:dyDescent="0.25">
      <c r="A187" s="9"/>
      <c r="B187" s="21"/>
      <c r="C187" s="10">
        <v>5</v>
      </c>
      <c r="E187" s="10">
        <v>5</v>
      </c>
      <c r="F187" s="16" t="s">
        <v>25</v>
      </c>
      <c r="G187" s="16"/>
      <c r="H187" s="16"/>
      <c r="I187" s="122" t="s">
        <v>376</v>
      </c>
      <c r="J187" s="127"/>
      <c r="K187" s="127"/>
      <c r="L187" s="127"/>
      <c r="M187" s="127"/>
      <c r="N187" s="127"/>
      <c r="O187" s="127"/>
      <c r="P187" s="127"/>
      <c r="Q187" s="127"/>
      <c r="R187" s="127"/>
      <c r="S187" s="127"/>
      <c r="U187" s="20">
        <v>178</v>
      </c>
      <c r="V187" s="20">
        <v>133</v>
      </c>
      <c r="W187" s="2">
        <v>223</v>
      </c>
      <c r="X187" s="3"/>
    </row>
    <row r="188" spans="1:24" ht="15" customHeight="1" x14ac:dyDescent="0.25">
      <c r="A188" s="9"/>
      <c r="B188" s="21"/>
      <c r="C188" s="10">
        <v>7</v>
      </c>
      <c r="E188" s="10">
        <v>7</v>
      </c>
      <c r="F188" s="16" t="s">
        <v>26</v>
      </c>
      <c r="G188" s="16"/>
      <c r="H188" s="16"/>
      <c r="I188" s="122"/>
      <c r="J188" s="127"/>
      <c r="K188" s="127"/>
      <c r="L188" s="127"/>
      <c r="M188" s="127"/>
      <c r="N188" s="127"/>
      <c r="O188" s="127"/>
      <c r="P188" s="127"/>
      <c r="Q188" s="127"/>
      <c r="R188" s="127"/>
      <c r="S188" s="127"/>
      <c r="U188" s="20">
        <v>179</v>
      </c>
      <c r="V188" s="20">
        <v>134</v>
      </c>
      <c r="W188" s="2">
        <v>224</v>
      </c>
      <c r="X188" s="3"/>
    </row>
    <row r="189" spans="1:24" ht="15" customHeight="1" x14ac:dyDescent="0.25">
      <c r="A189" s="9"/>
      <c r="B189" s="21"/>
      <c r="C189" s="10">
        <v>9</v>
      </c>
      <c r="E189" s="10">
        <v>9</v>
      </c>
      <c r="F189" s="16" t="s">
        <v>27</v>
      </c>
      <c r="G189" s="16"/>
      <c r="H189" s="16"/>
      <c r="I189" s="122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U189" s="20">
        <v>180</v>
      </c>
      <c r="V189" s="20">
        <v>135</v>
      </c>
      <c r="W189" s="2">
        <v>225</v>
      </c>
      <c r="X189" s="3"/>
    </row>
    <row r="190" spans="1:24" ht="15" customHeight="1" x14ac:dyDescent="0.25">
      <c r="A190" s="9"/>
      <c r="B190" s="21"/>
      <c r="C190" s="10"/>
      <c r="E190" s="10"/>
      <c r="F190" s="16" t="s">
        <v>40</v>
      </c>
      <c r="G190" s="16"/>
      <c r="H190" s="16"/>
      <c r="S190" s="127"/>
      <c r="U190" s="20">
        <v>181</v>
      </c>
      <c r="V190" s="20">
        <v>136</v>
      </c>
      <c r="W190" s="2">
        <v>226</v>
      </c>
      <c r="X190" s="3"/>
    </row>
    <row r="191" spans="1:24" ht="15" customHeight="1" x14ac:dyDescent="0.25">
      <c r="A191" s="9"/>
      <c r="B191" s="21"/>
      <c r="C191" s="10"/>
      <c r="E191" s="10"/>
      <c r="F191" s="16"/>
      <c r="G191" s="16"/>
      <c r="H191" s="16"/>
      <c r="I191" s="114"/>
      <c r="K191" s="127"/>
      <c r="L191" s="127"/>
      <c r="M191" s="127"/>
      <c r="N191" s="127"/>
      <c r="O191" s="127"/>
      <c r="P191" s="127"/>
      <c r="Q191" s="127"/>
      <c r="R191" s="127"/>
      <c r="S191" s="127"/>
      <c r="U191" s="20">
        <v>182</v>
      </c>
      <c r="V191" s="20">
        <v>137</v>
      </c>
      <c r="W191" s="2">
        <v>227</v>
      </c>
      <c r="X191" s="3"/>
    </row>
    <row r="192" spans="1:24" ht="15" customHeight="1" x14ac:dyDescent="0.25">
      <c r="A192" s="19"/>
      <c r="B192" s="19"/>
      <c r="C192" s="45"/>
      <c r="D192" s="132"/>
      <c r="E192" s="12"/>
      <c r="F192" s="17"/>
      <c r="G192" s="17"/>
      <c r="H192" s="17"/>
      <c r="I192" s="17"/>
      <c r="J192" s="125"/>
      <c r="K192" s="125"/>
      <c r="L192" s="125"/>
      <c r="M192" s="125"/>
      <c r="N192" s="125"/>
      <c r="O192" s="125"/>
      <c r="P192" s="125"/>
      <c r="Q192" s="125"/>
      <c r="R192" s="125"/>
      <c r="S192" s="125"/>
      <c r="U192" s="20">
        <v>183</v>
      </c>
      <c r="V192" s="20">
        <v>138</v>
      </c>
      <c r="W192" s="2">
        <v>228</v>
      </c>
      <c r="X192" s="3"/>
    </row>
    <row r="193" spans="1:24" ht="15" customHeight="1" x14ac:dyDescent="0.25">
      <c r="A193" s="14">
        <v>24</v>
      </c>
      <c r="B193" s="14" t="s">
        <v>174</v>
      </c>
      <c r="C193" s="8"/>
      <c r="D193" s="136" t="s">
        <v>174</v>
      </c>
      <c r="E193" s="8"/>
      <c r="F193" s="7" t="s">
        <v>601</v>
      </c>
      <c r="G193" s="7"/>
      <c r="H193" s="7"/>
      <c r="I193" s="137"/>
      <c r="J193" s="174"/>
      <c r="K193" s="174"/>
      <c r="L193" s="174"/>
      <c r="M193" s="174"/>
      <c r="N193" s="35"/>
      <c r="O193" s="174"/>
      <c r="P193" s="35"/>
      <c r="Q193" s="174"/>
      <c r="R193" s="174"/>
      <c r="S193" s="35"/>
      <c r="U193" s="20">
        <v>184</v>
      </c>
      <c r="V193" s="23">
        <v>526</v>
      </c>
      <c r="W193" s="23">
        <v>445</v>
      </c>
      <c r="X193" s="3"/>
    </row>
    <row r="194" spans="1:24" ht="15" customHeight="1" x14ac:dyDescent="0.25">
      <c r="A194" s="21"/>
      <c r="B194" s="21"/>
      <c r="C194" s="10">
        <v>1</v>
      </c>
      <c r="E194" s="10">
        <v>1</v>
      </c>
      <c r="F194" s="16" t="s">
        <v>109</v>
      </c>
      <c r="G194" s="16"/>
      <c r="H194" s="16"/>
      <c r="I194" s="122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U194" s="20">
        <v>185</v>
      </c>
      <c r="V194" s="23">
        <v>527</v>
      </c>
      <c r="W194" s="23">
        <v>446</v>
      </c>
      <c r="X194" s="3"/>
    </row>
    <row r="195" spans="1:24" ht="15" customHeight="1" x14ac:dyDescent="0.25">
      <c r="A195" s="9"/>
      <c r="B195" s="21"/>
      <c r="C195" s="10">
        <v>4</v>
      </c>
      <c r="E195" s="10">
        <v>4</v>
      </c>
      <c r="F195" s="151" t="s">
        <v>51</v>
      </c>
      <c r="G195" s="151"/>
      <c r="H195" s="151"/>
      <c r="I195" s="122" t="s">
        <v>375</v>
      </c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U195" s="20">
        <v>186</v>
      </c>
      <c r="V195" s="23">
        <v>528</v>
      </c>
      <c r="W195" s="23">
        <v>447</v>
      </c>
      <c r="X195" s="3"/>
    </row>
    <row r="196" spans="1:24" ht="15" customHeight="1" x14ac:dyDescent="0.25">
      <c r="A196" s="9"/>
      <c r="B196" s="21"/>
      <c r="C196" s="10">
        <v>7</v>
      </c>
      <c r="E196" s="10">
        <v>7</v>
      </c>
      <c r="F196" s="151" t="s">
        <v>296</v>
      </c>
      <c r="G196" s="151"/>
      <c r="H196" s="151"/>
      <c r="I196" s="122" t="s">
        <v>376</v>
      </c>
      <c r="J196" s="127"/>
      <c r="K196" s="127"/>
      <c r="L196" s="127"/>
      <c r="M196" s="127"/>
      <c r="N196" s="127"/>
      <c r="O196" s="127"/>
      <c r="P196" s="127"/>
      <c r="Q196" s="127"/>
      <c r="R196" s="127"/>
      <c r="S196" s="127"/>
      <c r="U196" s="20">
        <v>187</v>
      </c>
      <c r="V196" s="23">
        <v>529</v>
      </c>
      <c r="W196" s="23">
        <v>448</v>
      </c>
      <c r="X196" s="3"/>
    </row>
    <row r="197" spans="1:24" ht="15" customHeight="1" x14ac:dyDescent="0.25">
      <c r="A197" s="9"/>
      <c r="B197" s="13"/>
      <c r="C197" s="10"/>
      <c r="E197" s="10"/>
      <c r="F197" s="16" t="s">
        <v>40</v>
      </c>
      <c r="G197" s="16"/>
      <c r="H197" s="16"/>
      <c r="I197" s="122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U197" s="20">
        <v>188</v>
      </c>
      <c r="V197" s="23">
        <v>530</v>
      </c>
      <c r="W197" s="23">
        <v>449</v>
      </c>
      <c r="X197" s="3"/>
    </row>
    <row r="198" spans="1:24" ht="15" customHeight="1" x14ac:dyDescent="0.25">
      <c r="A198" s="9"/>
      <c r="B198" s="13"/>
      <c r="C198" s="10"/>
      <c r="E198" s="10"/>
      <c r="F198" s="16"/>
      <c r="G198" s="16"/>
      <c r="H198" s="16"/>
      <c r="I198" s="122"/>
      <c r="J198" s="127"/>
      <c r="K198" s="127"/>
      <c r="L198" s="127"/>
      <c r="M198" s="127"/>
      <c r="N198" s="127"/>
      <c r="O198" s="127"/>
      <c r="P198" s="127"/>
      <c r="Q198" s="127"/>
      <c r="R198" s="127"/>
      <c r="S198" s="127"/>
      <c r="U198" s="20">
        <v>189</v>
      </c>
      <c r="V198" s="23">
        <v>531</v>
      </c>
      <c r="W198" s="23">
        <v>450</v>
      </c>
      <c r="X198" s="3"/>
    </row>
    <row r="199" spans="1:24" ht="15" customHeight="1" x14ac:dyDescent="0.25">
      <c r="A199" s="9"/>
      <c r="B199" s="13"/>
      <c r="C199" s="10"/>
      <c r="E199" s="10"/>
      <c r="F199" s="16"/>
      <c r="G199" s="16"/>
      <c r="H199" s="16"/>
      <c r="I199" s="151"/>
      <c r="J199" s="127"/>
      <c r="K199" s="127"/>
      <c r="L199" s="127"/>
      <c r="M199" s="127"/>
      <c r="N199" s="127"/>
      <c r="O199" s="127"/>
      <c r="P199" s="127"/>
      <c r="Q199" s="127"/>
      <c r="R199" s="127"/>
      <c r="S199" s="127"/>
      <c r="U199" s="20">
        <v>190</v>
      </c>
      <c r="V199" s="23">
        <v>532</v>
      </c>
      <c r="W199" s="23">
        <v>451</v>
      </c>
      <c r="X199" s="3"/>
    </row>
    <row r="200" spans="1:24" ht="15" customHeight="1" x14ac:dyDescent="0.25">
      <c r="A200" s="9"/>
      <c r="B200" s="13"/>
      <c r="C200" s="10"/>
      <c r="E200" s="10"/>
      <c r="F200" s="16"/>
      <c r="G200" s="16"/>
      <c r="H200" s="16"/>
      <c r="I200" s="122"/>
      <c r="J200" s="127"/>
      <c r="K200" s="127"/>
      <c r="L200" s="127"/>
      <c r="M200" s="127"/>
      <c r="N200" s="127"/>
      <c r="O200" s="127"/>
      <c r="P200" s="127"/>
      <c r="Q200" s="127"/>
      <c r="R200" s="127"/>
      <c r="S200" s="127"/>
      <c r="U200" s="20">
        <v>191</v>
      </c>
      <c r="V200" s="23">
        <v>533</v>
      </c>
      <c r="W200" s="23">
        <v>452</v>
      </c>
      <c r="X200" s="3"/>
    </row>
    <row r="201" spans="1:24" ht="15" customHeight="1" x14ac:dyDescent="0.25">
      <c r="A201" s="19"/>
      <c r="B201" s="24"/>
      <c r="C201" s="12"/>
      <c r="D201" s="135"/>
      <c r="E201" s="12"/>
      <c r="F201" s="17"/>
      <c r="G201" s="17"/>
      <c r="H201" s="17"/>
      <c r="I201" s="138"/>
      <c r="J201" s="125"/>
      <c r="K201" s="125"/>
      <c r="L201" s="125"/>
      <c r="M201" s="125"/>
      <c r="N201" s="125"/>
      <c r="O201" s="125"/>
      <c r="P201" s="125"/>
      <c r="Q201" s="125"/>
      <c r="R201" s="125"/>
      <c r="S201" s="125"/>
      <c r="U201" s="20">
        <v>192</v>
      </c>
      <c r="V201" s="23">
        <v>534</v>
      </c>
      <c r="W201" s="23">
        <v>453</v>
      </c>
      <c r="X201" s="3"/>
    </row>
    <row r="202" spans="1:24" ht="15" customHeight="1" x14ac:dyDescent="0.25">
      <c r="A202" s="14">
        <v>25</v>
      </c>
      <c r="B202" s="14">
        <v>41</v>
      </c>
      <c r="C202" s="8"/>
      <c r="D202" s="136" t="s">
        <v>55</v>
      </c>
      <c r="E202" s="8"/>
      <c r="F202" s="7" t="s">
        <v>646</v>
      </c>
      <c r="G202" s="7"/>
      <c r="H202" s="7"/>
      <c r="I202" s="137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U202" s="20">
        <v>193</v>
      </c>
      <c r="V202" s="20">
        <v>355</v>
      </c>
      <c r="W202" s="23">
        <v>454</v>
      </c>
      <c r="X202" s="3"/>
    </row>
    <row r="203" spans="1:24" ht="15" customHeight="1" x14ac:dyDescent="0.25">
      <c r="A203" s="21"/>
      <c r="B203" s="13"/>
      <c r="C203" s="10">
        <v>3</v>
      </c>
      <c r="E203" s="10"/>
      <c r="F203" s="16" t="s">
        <v>113</v>
      </c>
      <c r="G203" s="16"/>
      <c r="H203" s="16"/>
      <c r="I203" s="122"/>
      <c r="J203" s="127"/>
      <c r="K203" s="127"/>
      <c r="L203" s="127"/>
      <c r="M203" s="127"/>
      <c r="N203" s="127"/>
      <c r="O203" s="127"/>
      <c r="P203" s="127"/>
      <c r="Q203" s="127"/>
      <c r="R203" s="127"/>
      <c r="S203" s="127"/>
      <c r="U203" s="20">
        <v>194</v>
      </c>
      <c r="V203" s="20">
        <v>356</v>
      </c>
      <c r="W203" s="23">
        <v>455</v>
      </c>
      <c r="X203" s="3"/>
    </row>
    <row r="204" spans="1:24" ht="15" customHeight="1" x14ac:dyDescent="0.25">
      <c r="A204" s="9"/>
      <c r="B204" s="13"/>
      <c r="C204" s="10">
        <v>5</v>
      </c>
      <c r="E204" s="10"/>
      <c r="F204" s="16" t="s">
        <v>25</v>
      </c>
      <c r="G204" s="16"/>
      <c r="H204" s="16"/>
      <c r="I204" s="122" t="s">
        <v>375</v>
      </c>
      <c r="J204" s="127"/>
      <c r="K204" s="127"/>
      <c r="L204" s="127"/>
      <c r="M204" s="127"/>
      <c r="N204" s="127"/>
      <c r="O204" s="127"/>
      <c r="P204" s="127"/>
      <c r="Q204" s="127"/>
      <c r="R204" s="127"/>
      <c r="S204" s="127"/>
      <c r="U204" s="20">
        <v>195</v>
      </c>
      <c r="V204" s="20">
        <v>357</v>
      </c>
      <c r="W204" s="23">
        <v>456</v>
      </c>
      <c r="X204" s="3"/>
    </row>
    <row r="205" spans="1:24" ht="15" customHeight="1" x14ac:dyDescent="0.25">
      <c r="A205" s="9"/>
      <c r="B205" s="13"/>
      <c r="C205" s="10">
        <v>7</v>
      </c>
      <c r="E205" s="10"/>
      <c r="F205" s="16" t="s">
        <v>114</v>
      </c>
      <c r="G205" s="16"/>
      <c r="H205" s="16"/>
      <c r="I205" s="122" t="s">
        <v>376</v>
      </c>
      <c r="J205" s="127"/>
      <c r="K205" s="127"/>
      <c r="L205" s="127"/>
      <c r="M205" s="127"/>
      <c r="N205" s="127"/>
      <c r="O205" s="127"/>
      <c r="P205" s="127"/>
      <c r="Q205" s="127"/>
      <c r="R205" s="127"/>
      <c r="S205" s="127"/>
      <c r="U205" s="20">
        <v>196</v>
      </c>
      <c r="V205" s="20">
        <v>358</v>
      </c>
      <c r="W205" s="23">
        <v>457</v>
      </c>
      <c r="X205" s="3"/>
    </row>
    <row r="206" spans="1:24" ht="15" customHeight="1" x14ac:dyDescent="0.25">
      <c r="A206" s="9"/>
      <c r="B206" s="13"/>
      <c r="C206" s="10"/>
      <c r="E206" s="10"/>
      <c r="F206" s="16"/>
      <c r="G206" s="16"/>
      <c r="H206" s="16"/>
      <c r="I206" s="122"/>
      <c r="J206" s="127"/>
      <c r="K206" s="127"/>
      <c r="L206" s="127"/>
      <c r="M206" s="127"/>
      <c r="N206" s="127"/>
      <c r="O206" s="127"/>
      <c r="P206" s="127"/>
      <c r="Q206" s="127"/>
      <c r="R206" s="127"/>
      <c r="S206" s="127"/>
      <c r="U206" s="20">
        <v>197</v>
      </c>
      <c r="V206" s="20">
        <v>359</v>
      </c>
      <c r="W206" s="23">
        <v>458</v>
      </c>
      <c r="X206" s="3"/>
    </row>
    <row r="207" spans="1:24" ht="15" customHeight="1" x14ac:dyDescent="0.25">
      <c r="A207" s="9"/>
      <c r="B207" s="13"/>
      <c r="C207" s="10"/>
      <c r="E207" s="10"/>
      <c r="F207" s="16" t="s">
        <v>428</v>
      </c>
      <c r="G207" s="16"/>
      <c r="H207" s="16"/>
      <c r="I207" s="122"/>
      <c r="J207" s="127"/>
      <c r="K207" s="127"/>
      <c r="L207" s="127"/>
      <c r="M207" s="127"/>
      <c r="N207" s="127"/>
      <c r="O207" s="127"/>
      <c r="P207" s="127"/>
      <c r="Q207" s="127"/>
      <c r="R207" s="127"/>
      <c r="S207" s="127"/>
      <c r="U207" s="20">
        <v>198</v>
      </c>
      <c r="V207" s="20">
        <v>360</v>
      </c>
      <c r="W207" s="23">
        <v>459</v>
      </c>
      <c r="X207" s="3"/>
    </row>
    <row r="208" spans="1:24" ht="15" customHeight="1" x14ac:dyDescent="0.25">
      <c r="A208" s="9"/>
      <c r="B208" s="13"/>
      <c r="C208" s="10"/>
      <c r="E208" s="10"/>
      <c r="F208" s="16" t="s">
        <v>427</v>
      </c>
      <c r="G208" s="16"/>
      <c r="H208" s="16"/>
      <c r="I208" s="114"/>
      <c r="J208" s="127"/>
      <c r="K208" s="127"/>
      <c r="L208" s="127"/>
      <c r="M208" s="127"/>
      <c r="N208" s="127"/>
      <c r="O208" s="127"/>
      <c r="P208" s="127"/>
      <c r="Q208" s="127"/>
      <c r="R208" s="127"/>
      <c r="S208" s="127"/>
      <c r="U208" s="20">
        <v>199</v>
      </c>
      <c r="V208" s="20">
        <v>361</v>
      </c>
      <c r="W208" s="23">
        <v>460</v>
      </c>
      <c r="X208" s="3"/>
    </row>
    <row r="209" spans="1:24" ht="15" customHeight="1" x14ac:dyDescent="0.25">
      <c r="A209" s="9"/>
      <c r="B209" s="13"/>
      <c r="C209" s="10"/>
      <c r="E209" s="10"/>
      <c r="F209" s="16"/>
      <c r="G209" s="16"/>
      <c r="H209" s="16"/>
      <c r="I209" s="122"/>
      <c r="J209" s="127"/>
      <c r="K209" s="127"/>
      <c r="L209" s="127"/>
      <c r="M209" s="127"/>
      <c r="N209" s="127"/>
      <c r="O209" s="127"/>
      <c r="P209" s="127"/>
      <c r="Q209" s="127"/>
      <c r="R209" s="127"/>
      <c r="S209" s="127"/>
      <c r="U209" s="20">
        <v>200</v>
      </c>
      <c r="V209" s="20">
        <v>362</v>
      </c>
      <c r="W209" s="23">
        <v>461</v>
      </c>
      <c r="X209" s="3"/>
    </row>
    <row r="210" spans="1:24" ht="15" customHeight="1" x14ac:dyDescent="0.25">
      <c r="A210" s="19"/>
      <c r="B210" s="24"/>
      <c r="C210" s="12"/>
      <c r="D210" s="135"/>
      <c r="E210" s="12"/>
      <c r="F210" s="17"/>
      <c r="G210" s="17"/>
      <c r="H210" s="17"/>
      <c r="I210" s="138"/>
      <c r="J210" s="125"/>
      <c r="K210" s="125"/>
      <c r="L210" s="125"/>
      <c r="M210" s="125"/>
      <c r="N210" s="125"/>
      <c r="O210" s="125"/>
      <c r="P210" s="125"/>
      <c r="Q210" s="125"/>
      <c r="R210" s="125"/>
      <c r="S210" s="125"/>
      <c r="U210" s="20">
        <v>201</v>
      </c>
      <c r="V210" s="20">
        <v>363</v>
      </c>
      <c r="W210" s="23">
        <v>462</v>
      </c>
      <c r="X210" s="3"/>
    </row>
    <row r="211" spans="1:24" ht="15" customHeight="1" x14ac:dyDescent="0.25">
      <c r="A211" s="14">
        <v>26</v>
      </c>
      <c r="B211" s="14" t="s">
        <v>55</v>
      </c>
      <c r="C211" s="8"/>
      <c r="D211" s="130">
        <v>4.2</v>
      </c>
      <c r="E211" s="8"/>
      <c r="F211" s="287" t="s">
        <v>644</v>
      </c>
      <c r="G211" s="287"/>
      <c r="H211" s="287"/>
      <c r="I211" s="288" t="s">
        <v>656</v>
      </c>
      <c r="J211" s="173"/>
      <c r="K211" s="173"/>
      <c r="L211" s="173"/>
      <c r="M211" s="173"/>
      <c r="N211" s="173"/>
      <c r="O211" s="173"/>
      <c r="P211" s="173"/>
      <c r="Q211" s="173"/>
      <c r="R211" s="173"/>
      <c r="S211" s="173"/>
      <c r="U211" s="20">
        <v>202</v>
      </c>
      <c r="V211" s="23">
        <v>535</v>
      </c>
      <c r="W211" s="2">
        <v>130</v>
      </c>
      <c r="X211" s="3"/>
    </row>
    <row r="212" spans="1:24" ht="15" customHeight="1" x14ac:dyDescent="0.25">
      <c r="A212" s="21"/>
      <c r="B212" s="21"/>
      <c r="C212" s="10"/>
      <c r="E212" s="10"/>
      <c r="F212" s="16" t="s">
        <v>378</v>
      </c>
      <c r="G212" s="16"/>
      <c r="H212" s="16"/>
      <c r="I212" s="122"/>
      <c r="J212" s="170"/>
      <c r="K212" s="170"/>
      <c r="L212" s="170"/>
      <c r="M212" s="170"/>
      <c r="N212" s="170"/>
      <c r="O212" s="170"/>
      <c r="P212" s="170"/>
      <c r="Q212" s="170"/>
      <c r="R212" s="170"/>
      <c r="S212" s="36"/>
      <c r="U212" s="20">
        <v>203</v>
      </c>
      <c r="V212" s="23">
        <v>536</v>
      </c>
      <c r="W212" s="2">
        <v>131</v>
      </c>
      <c r="X212" s="3"/>
    </row>
    <row r="213" spans="1:24" ht="15" customHeight="1" x14ac:dyDescent="0.25">
      <c r="A213" s="9"/>
      <c r="B213" s="21"/>
      <c r="C213" s="10"/>
      <c r="E213" s="10"/>
      <c r="F213" s="34" t="s">
        <v>47</v>
      </c>
      <c r="I213" s="122"/>
      <c r="J213" s="170"/>
      <c r="K213" s="170"/>
      <c r="L213" s="170"/>
      <c r="M213" s="170"/>
      <c r="N213" s="170"/>
      <c r="O213" s="170"/>
      <c r="P213" s="170"/>
      <c r="Q213" s="170"/>
      <c r="R213" s="170"/>
      <c r="S213" s="36"/>
      <c r="U213" s="20">
        <v>204</v>
      </c>
      <c r="V213" s="23">
        <v>537</v>
      </c>
      <c r="W213" s="2">
        <v>132</v>
      </c>
      <c r="X213" s="3"/>
    </row>
    <row r="214" spans="1:24" ht="15" customHeight="1" x14ac:dyDescent="0.25">
      <c r="A214" s="9"/>
      <c r="B214" s="21"/>
      <c r="C214" s="10"/>
      <c r="E214" s="10"/>
      <c r="F214" s="43" t="s">
        <v>48</v>
      </c>
      <c r="G214" s="16"/>
      <c r="H214" s="16"/>
      <c r="I214" s="122"/>
      <c r="J214" s="170"/>
      <c r="K214" s="170"/>
      <c r="L214" s="170"/>
      <c r="M214" s="170"/>
      <c r="N214" s="170"/>
      <c r="O214" s="170"/>
      <c r="P214" s="170"/>
      <c r="Q214" s="170"/>
      <c r="R214" s="170"/>
      <c r="S214" s="36"/>
      <c r="U214" s="20">
        <v>205</v>
      </c>
      <c r="V214" s="23">
        <v>538</v>
      </c>
      <c r="W214" s="2">
        <v>133</v>
      </c>
      <c r="X214" s="3"/>
    </row>
    <row r="215" spans="1:24" ht="15" customHeight="1" x14ac:dyDescent="0.25">
      <c r="A215" s="9"/>
      <c r="B215" s="21"/>
      <c r="C215" s="10"/>
      <c r="E215" s="10"/>
      <c r="F215" s="314" t="s">
        <v>133</v>
      </c>
      <c r="G215" s="219"/>
      <c r="H215" s="219"/>
      <c r="I215" s="122"/>
      <c r="J215" s="171"/>
      <c r="K215" s="171"/>
      <c r="L215" s="171"/>
      <c r="M215" s="171"/>
      <c r="N215" s="171"/>
      <c r="O215" s="171"/>
      <c r="P215" s="171"/>
      <c r="Q215" s="171"/>
      <c r="R215" s="171"/>
      <c r="S215" s="36"/>
      <c r="U215" s="20">
        <v>206</v>
      </c>
      <c r="V215" s="23">
        <v>539</v>
      </c>
      <c r="W215" s="2">
        <v>134</v>
      </c>
      <c r="X215" s="3"/>
    </row>
    <row r="216" spans="1:24" ht="15" customHeight="1" x14ac:dyDescent="0.25">
      <c r="A216" s="9"/>
      <c r="B216" s="21"/>
      <c r="C216" s="10"/>
      <c r="E216" s="10"/>
      <c r="F216" s="16" t="s">
        <v>379</v>
      </c>
      <c r="G216" s="16"/>
      <c r="H216" s="16"/>
      <c r="I216" s="122"/>
      <c r="J216" s="170"/>
      <c r="K216" s="170"/>
      <c r="L216" s="170"/>
      <c r="M216" s="170"/>
      <c r="N216" s="170"/>
      <c r="O216" s="170"/>
      <c r="P216" s="170"/>
      <c r="Q216" s="170"/>
      <c r="R216" s="170"/>
      <c r="S216" s="36"/>
      <c r="U216" s="20">
        <v>207</v>
      </c>
      <c r="V216" s="23">
        <v>540</v>
      </c>
      <c r="W216" s="2">
        <v>135</v>
      </c>
      <c r="X216" s="3"/>
    </row>
    <row r="217" spans="1:24" ht="15" customHeight="1" x14ac:dyDescent="0.25">
      <c r="A217" s="9"/>
      <c r="B217" s="21"/>
      <c r="C217" s="10"/>
      <c r="E217" s="10"/>
      <c r="F217" s="34" t="s">
        <v>47</v>
      </c>
      <c r="G217" s="16"/>
      <c r="H217" s="16"/>
      <c r="I217" s="122"/>
      <c r="J217" s="170"/>
      <c r="K217" s="170"/>
      <c r="L217" s="170"/>
      <c r="M217" s="170"/>
      <c r="N217" s="170"/>
      <c r="O217" s="170"/>
      <c r="P217" s="170"/>
      <c r="Q217" s="170"/>
      <c r="R217" s="170"/>
      <c r="S217" s="36"/>
      <c r="U217" s="20">
        <v>208</v>
      </c>
      <c r="V217" s="23">
        <v>541</v>
      </c>
      <c r="W217" s="2">
        <v>136</v>
      </c>
      <c r="X217" s="3"/>
    </row>
    <row r="218" spans="1:24" ht="15" customHeight="1" x14ac:dyDescent="0.25">
      <c r="A218" s="9"/>
      <c r="B218" s="21"/>
      <c r="C218" s="10"/>
      <c r="E218" s="10"/>
      <c r="F218" s="43" t="s">
        <v>48</v>
      </c>
      <c r="G218" s="16"/>
      <c r="H218" s="16"/>
      <c r="I218" s="122"/>
      <c r="J218" s="170"/>
      <c r="K218" s="170"/>
      <c r="L218" s="170"/>
      <c r="M218" s="170"/>
      <c r="N218" s="170"/>
      <c r="O218" s="170"/>
      <c r="P218" s="170"/>
      <c r="Q218" s="170"/>
      <c r="R218" s="170"/>
      <c r="S218" s="36"/>
      <c r="U218" s="20">
        <v>209</v>
      </c>
      <c r="V218" s="23">
        <v>542</v>
      </c>
      <c r="W218" s="2">
        <v>137</v>
      </c>
      <c r="X218" s="3"/>
    </row>
    <row r="219" spans="1:24" ht="15" customHeight="1" x14ac:dyDescent="0.25">
      <c r="A219" s="19"/>
      <c r="B219" s="11"/>
      <c r="C219" s="47"/>
      <c r="D219" s="135"/>
      <c r="E219" s="12"/>
      <c r="F219" s="315" t="s">
        <v>133</v>
      </c>
      <c r="G219" s="40"/>
      <c r="H219" s="40"/>
      <c r="I219" s="140"/>
      <c r="J219" s="289"/>
      <c r="K219" s="289"/>
      <c r="L219" s="289"/>
      <c r="M219" s="289"/>
      <c r="N219" s="289"/>
      <c r="O219" s="289"/>
      <c r="P219" s="289"/>
      <c r="Q219" s="289"/>
      <c r="R219" s="289"/>
      <c r="S219" s="39"/>
      <c r="U219" s="20">
        <v>210</v>
      </c>
      <c r="V219" s="23">
        <v>543</v>
      </c>
      <c r="W219" s="2">
        <v>138</v>
      </c>
      <c r="X219" s="3"/>
    </row>
    <row r="220" spans="1:24" ht="15" customHeight="1" x14ac:dyDescent="0.25">
      <c r="A220" s="5" t="s">
        <v>602</v>
      </c>
      <c r="B220" s="5" t="s">
        <v>408</v>
      </c>
      <c r="C220" s="25"/>
      <c r="D220" s="136" t="s">
        <v>55</v>
      </c>
      <c r="E220" s="8"/>
      <c r="F220" s="287" t="s">
        <v>645</v>
      </c>
      <c r="G220" s="287"/>
      <c r="H220" s="287"/>
      <c r="I220" s="288" t="s">
        <v>656</v>
      </c>
      <c r="J220" s="173"/>
      <c r="K220" s="173"/>
      <c r="L220" s="173"/>
      <c r="M220" s="173"/>
      <c r="N220" s="173"/>
      <c r="O220" s="173"/>
      <c r="P220" s="173"/>
      <c r="Q220" s="173"/>
      <c r="R220" s="173"/>
      <c r="S220" s="173"/>
      <c r="U220" s="20">
        <v>211</v>
      </c>
      <c r="V220" s="20">
        <v>157</v>
      </c>
      <c r="W220" s="23">
        <v>463</v>
      </c>
      <c r="X220" s="3"/>
    </row>
    <row r="221" spans="1:24" ht="15" customHeight="1" x14ac:dyDescent="0.25">
      <c r="A221" s="21"/>
      <c r="B221" s="21"/>
      <c r="C221" s="10"/>
      <c r="E221" s="10"/>
      <c r="F221" s="16" t="s">
        <v>378</v>
      </c>
      <c r="G221" s="16"/>
      <c r="H221" s="16"/>
      <c r="I221" s="122"/>
      <c r="J221" s="170"/>
      <c r="K221" s="170"/>
      <c r="L221" s="170"/>
      <c r="M221" s="170"/>
      <c r="N221" s="170"/>
      <c r="O221" s="170"/>
      <c r="P221" s="170"/>
      <c r="Q221" s="170"/>
      <c r="R221" s="170"/>
      <c r="S221" s="36"/>
      <c r="U221" s="20">
        <v>212</v>
      </c>
      <c r="V221" s="20">
        <v>158</v>
      </c>
      <c r="W221" s="23">
        <v>464</v>
      </c>
      <c r="X221" s="3"/>
    </row>
    <row r="222" spans="1:24" ht="15" customHeight="1" x14ac:dyDescent="0.25">
      <c r="A222" s="9"/>
      <c r="B222" s="21"/>
      <c r="C222" s="10"/>
      <c r="E222" s="10"/>
      <c r="F222" s="34" t="s">
        <v>47</v>
      </c>
      <c r="I222" s="122"/>
      <c r="J222" s="170"/>
      <c r="K222" s="170"/>
      <c r="L222" s="170"/>
      <c r="M222" s="170"/>
      <c r="N222" s="170"/>
      <c r="O222" s="170"/>
      <c r="P222" s="170"/>
      <c r="Q222" s="170"/>
      <c r="R222" s="170"/>
      <c r="S222" s="36"/>
      <c r="U222" s="20">
        <v>213</v>
      </c>
      <c r="V222" s="20">
        <v>159</v>
      </c>
      <c r="W222" s="23">
        <v>465</v>
      </c>
      <c r="X222" s="3"/>
    </row>
    <row r="223" spans="1:24" ht="15" customHeight="1" x14ac:dyDescent="0.25">
      <c r="A223" s="9"/>
      <c r="B223" s="21"/>
      <c r="C223" s="10"/>
      <c r="E223" s="10"/>
      <c r="F223" s="43" t="s">
        <v>48</v>
      </c>
      <c r="G223" s="16"/>
      <c r="H223" s="16"/>
      <c r="I223" s="122"/>
      <c r="J223" s="170"/>
      <c r="K223" s="170"/>
      <c r="L223" s="170"/>
      <c r="M223" s="170"/>
      <c r="N223" s="170"/>
      <c r="O223" s="170"/>
      <c r="P223" s="170"/>
      <c r="Q223" s="170"/>
      <c r="R223" s="170"/>
      <c r="S223" s="36"/>
      <c r="U223" s="20">
        <v>214</v>
      </c>
      <c r="V223" s="20">
        <v>160</v>
      </c>
      <c r="W223" s="23">
        <v>466</v>
      </c>
      <c r="X223" s="3"/>
    </row>
    <row r="224" spans="1:24" ht="15" customHeight="1" x14ac:dyDescent="0.25">
      <c r="A224" s="9"/>
      <c r="B224" s="21"/>
      <c r="C224" s="10"/>
      <c r="E224" s="10"/>
      <c r="F224" s="314" t="s">
        <v>133</v>
      </c>
      <c r="G224" s="219"/>
      <c r="H224" s="219"/>
      <c r="I224" s="122"/>
      <c r="J224" s="171"/>
      <c r="K224" s="171"/>
      <c r="L224" s="171"/>
      <c r="M224" s="171"/>
      <c r="N224" s="171"/>
      <c r="O224" s="171"/>
      <c r="P224" s="171"/>
      <c r="Q224" s="171"/>
      <c r="R224" s="171"/>
      <c r="S224" s="36"/>
      <c r="U224" s="20">
        <v>215</v>
      </c>
      <c r="V224" s="20">
        <v>161</v>
      </c>
      <c r="W224" s="23">
        <v>467</v>
      </c>
      <c r="X224" s="3"/>
    </row>
    <row r="225" spans="1:24" ht="15" customHeight="1" x14ac:dyDescent="0.25">
      <c r="A225" s="9"/>
      <c r="B225" s="21"/>
      <c r="C225" s="10"/>
      <c r="E225" s="10"/>
      <c r="F225" s="16" t="s">
        <v>379</v>
      </c>
      <c r="G225" s="16"/>
      <c r="H225" s="16"/>
      <c r="I225" s="122"/>
      <c r="J225" s="170"/>
      <c r="K225" s="170"/>
      <c r="L225" s="170"/>
      <c r="M225" s="170"/>
      <c r="N225" s="170"/>
      <c r="O225" s="170"/>
      <c r="P225" s="170"/>
      <c r="Q225" s="170"/>
      <c r="R225" s="170"/>
      <c r="S225" s="36"/>
      <c r="U225" s="20">
        <v>216</v>
      </c>
      <c r="V225" s="20">
        <v>162</v>
      </c>
      <c r="W225" s="23">
        <v>468</v>
      </c>
      <c r="X225" s="3"/>
    </row>
    <row r="226" spans="1:24" ht="15" customHeight="1" x14ac:dyDescent="0.25">
      <c r="A226" s="9"/>
      <c r="B226" s="21"/>
      <c r="C226" s="10"/>
      <c r="E226" s="10"/>
      <c r="F226" s="34" t="s">
        <v>47</v>
      </c>
      <c r="G226" s="16"/>
      <c r="H226" s="16"/>
      <c r="I226" s="122"/>
      <c r="J226" s="170"/>
      <c r="K226" s="170"/>
      <c r="L226" s="170"/>
      <c r="M226" s="170"/>
      <c r="N226" s="170"/>
      <c r="O226" s="170"/>
      <c r="P226" s="170"/>
      <c r="Q226" s="170"/>
      <c r="R226" s="170"/>
      <c r="S226" s="36"/>
      <c r="U226" s="20">
        <v>217</v>
      </c>
      <c r="V226" s="20">
        <v>163</v>
      </c>
      <c r="W226" s="23">
        <v>469</v>
      </c>
      <c r="X226" s="3"/>
    </row>
    <row r="227" spans="1:24" ht="15" customHeight="1" x14ac:dyDescent="0.25">
      <c r="A227" s="9"/>
      <c r="B227" s="21"/>
      <c r="C227" s="10"/>
      <c r="E227" s="10"/>
      <c r="F227" s="43" t="s">
        <v>48</v>
      </c>
      <c r="G227" s="16"/>
      <c r="H227" s="16"/>
      <c r="I227" s="122"/>
      <c r="J227" s="170"/>
      <c r="K227" s="170"/>
      <c r="L227" s="170"/>
      <c r="M227" s="170"/>
      <c r="N227" s="170"/>
      <c r="O227" s="170"/>
      <c r="P227" s="170"/>
      <c r="Q227" s="170"/>
      <c r="R227" s="170"/>
      <c r="S227" s="36"/>
      <c r="U227" s="20">
        <v>218</v>
      </c>
      <c r="V227" s="20">
        <v>164</v>
      </c>
      <c r="W227" s="23">
        <v>470</v>
      </c>
      <c r="X227" s="3"/>
    </row>
    <row r="228" spans="1:24" ht="15" customHeight="1" x14ac:dyDescent="0.25">
      <c r="A228" s="19"/>
      <c r="B228" s="19"/>
      <c r="C228" s="45"/>
      <c r="D228" s="132"/>
      <c r="E228" s="12"/>
      <c r="F228" s="314" t="s">
        <v>133</v>
      </c>
      <c r="G228" s="40"/>
      <c r="H228" s="17"/>
      <c r="I228" s="138"/>
      <c r="J228" s="171"/>
      <c r="K228" s="171"/>
      <c r="L228" s="171"/>
      <c r="M228" s="171"/>
      <c r="N228" s="171"/>
      <c r="O228" s="171"/>
      <c r="P228" s="171"/>
      <c r="Q228" s="171"/>
      <c r="R228" s="171"/>
      <c r="S228" s="39"/>
      <c r="U228" s="20">
        <v>219</v>
      </c>
      <c r="V228" s="20">
        <v>165</v>
      </c>
      <c r="W228" s="23">
        <v>471</v>
      </c>
      <c r="X228" s="3"/>
    </row>
    <row r="229" spans="1:24" ht="15" customHeight="1" x14ac:dyDescent="0.25">
      <c r="A229" s="14" t="s">
        <v>179</v>
      </c>
      <c r="B229" s="14" t="s">
        <v>180</v>
      </c>
      <c r="C229" s="8"/>
      <c r="D229" s="130" t="s">
        <v>191</v>
      </c>
      <c r="E229" s="8"/>
      <c r="F229" s="7" t="s">
        <v>567</v>
      </c>
      <c r="G229" s="7"/>
      <c r="H229" s="7"/>
      <c r="I229" s="137"/>
      <c r="J229" s="174"/>
      <c r="K229" s="174"/>
      <c r="L229" s="174"/>
      <c r="M229" s="174"/>
      <c r="N229" s="174"/>
      <c r="O229" s="174"/>
      <c r="P229" s="174"/>
      <c r="Q229" s="174"/>
      <c r="R229" s="174"/>
      <c r="S229" s="35"/>
      <c r="U229" s="20">
        <v>220</v>
      </c>
      <c r="V229" s="20">
        <v>247</v>
      </c>
      <c r="W229" s="2">
        <v>139</v>
      </c>
      <c r="X229" s="3"/>
    </row>
    <row r="230" spans="1:24" ht="15" customHeight="1" x14ac:dyDescent="0.25">
      <c r="A230" s="21"/>
      <c r="B230" s="13"/>
      <c r="C230" s="10">
        <v>1</v>
      </c>
      <c r="E230" s="10">
        <v>1</v>
      </c>
      <c r="F230" s="16" t="s">
        <v>88</v>
      </c>
      <c r="G230" s="16"/>
      <c r="H230" s="16"/>
      <c r="I230" s="122"/>
      <c r="J230" s="127"/>
      <c r="K230" s="127"/>
      <c r="L230" s="127"/>
      <c r="M230" s="127"/>
      <c r="N230" s="127"/>
      <c r="O230" s="127"/>
      <c r="P230" s="127"/>
      <c r="Q230" s="127"/>
      <c r="R230" s="127"/>
      <c r="S230" s="127"/>
      <c r="U230" s="20">
        <v>221</v>
      </c>
      <c r="V230" s="20">
        <v>248</v>
      </c>
      <c r="W230" s="2">
        <v>140</v>
      </c>
      <c r="X230" s="3"/>
    </row>
    <row r="231" spans="1:24" ht="15" customHeight="1" x14ac:dyDescent="0.25">
      <c r="A231" s="9"/>
      <c r="B231" s="13"/>
      <c r="C231" s="10"/>
      <c r="E231" s="10">
        <v>3</v>
      </c>
      <c r="F231" s="43" t="s">
        <v>89</v>
      </c>
      <c r="G231" s="43"/>
      <c r="H231" s="43"/>
      <c r="I231" s="122" t="s">
        <v>375</v>
      </c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U231" s="20">
        <v>222</v>
      </c>
      <c r="V231" s="20">
        <v>249</v>
      </c>
      <c r="W231" s="2">
        <v>141</v>
      </c>
      <c r="X231" s="3"/>
    </row>
    <row r="232" spans="1:24" ht="15" customHeight="1" x14ac:dyDescent="0.25">
      <c r="A232" s="9"/>
      <c r="B232" s="13"/>
      <c r="C232" s="10"/>
      <c r="E232" s="10">
        <v>5</v>
      </c>
      <c r="F232" s="43" t="s">
        <v>90</v>
      </c>
      <c r="G232" s="43"/>
      <c r="H232" s="43"/>
      <c r="I232" s="122" t="s">
        <v>376</v>
      </c>
      <c r="J232" s="127"/>
      <c r="K232" s="127"/>
      <c r="L232" s="127"/>
      <c r="M232" s="127"/>
      <c r="N232" s="127"/>
      <c r="O232" s="127"/>
      <c r="P232" s="127"/>
      <c r="Q232" s="127"/>
      <c r="R232" s="127"/>
      <c r="S232" s="127"/>
      <c r="U232" s="20">
        <v>223</v>
      </c>
      <c r="V232" s="20">
        <v>250</v>
      </c>
      <c r="W232" s="2">
        <v>142</v>
      </c>
      <c r="X232" s="3"/>
    </row>
    <row r="233" spans="1:24" ht="15" customHeight="1" x14ac:dyDescent="0.25">
      <c r="A233" s="9"/>
      <c r="B233" s="13"/>
      <c r="C233" s="10">
        <v>2</v>
      </c>
      <c r="E233" s="10">
        <v>7</v>
      </c>
      <c r="F233" s="16" t="s">
        <v>91</v>
      </c>
      <c r="G233" s="16"/>
      <c r="H233" s="16"/>
      <c r="I233" s="122"/>
      <c r="J233" s="127"/>
      <c r="K233" s="127"/>
      <c r="L233" s="127"/>
      <c r="M233" s="127"/>
      <c r="N233" s="127"/>
      <c r="O233" s="127"/>
      <c r="P233" s="127"/>
      <c r="Q233" s="127"/>
      <c r="R233" s="127"/>
      <c r="S233" s="127"/>
      <c r="U233" s="20">
        <v>224</v>
      </c>
      <c r="V233" s="20">
        <v>251</v>
      </c>
      <c r="W233" s="2">
        <v>143</v>
      </c>
      <c r="X233" s="3"/>
    </row>
    <row r="234" spans="1:24" ht="15" customHeight="1" x14ac:dyDescent="0.25">
      <c r="A234" s="9"/>
      <c r="B234" s="13"/>
      <c r="C234" s="10"/>
      <c r="E234" s="10"/>
      <c r="F234" s="16" t="s">
        <v>294</v>
      </c>
      <c r="G234" s="16"/>
      <c r="H234" s="16"/>
      <c r="I234" s="122"/>
      <c r="J234" s="127"/>
      <c r="K234" s="127"/>
      <c r="L234" s="127"/>
      <c r="M234" s="127"/>
      <c r="N234" s="127"/>
      <c r="O234" s="127"/>
      <c r="P234" s="127"/>
      <c r="Q234" s="127"/>
      <c r="R234" s="127"/>
      <c r="S234" s="127"/>
      <c r="U234" s="20">
        <v>225</v>
      </c>
      <c r="V234" s="20">
        <v>252</v>
      </c>
      <c r="W234" s="2">
        <v>144</v>
      </c>
      <c r="X234" s="3"/>
    </row>
    <row r="235" spans="1:24" ht="15" customHeight="1" x14ac:dyDescent="0.25">
      <c r="A235" s="9"/>
      <c r="B235" s="13"/>
      <c r="C235" s="10"/>
      <c r="E235" s="10"/>
      <c r="F235" s="16"/>
      <c r="G235" s="16"/>
      <c r="H235" s="16"/>
      <c r="I235" s="16"/>
      <c r="J235" s="127"/>
      <c r="K235" s="127"/>
      <c r="L235" s="127"/>
      <c r="M235" s="127"/>
      <c r="N235" s="127"/>
      <c r="O235" s="127"/>
      <c r="P235" s="127"/>
      <c r="Q235" s="127"/>
      <c r="R235" s="127"/>
      <c r="S235" s="127"/>
      <c r="U235" s="20">
        <v>226</v>
      </c>
      <c r="V235" s="20">
        <v>253</v>
      </c>
      <c r="W235" s="2">
        <v>145</v>
      </c>
      <c r="X235" s="3"/>
    </row>
    <row r="236" spans="1:24" ht="15" customHeight="1" x14ac:dyDescent="0.25">
      <c r="A236" s="9"/>
      <c r="B236" s="13"/>
      <c r="C236" s="10"/>
      <c r="E236" s="10"/>
      <c r="F236" s="16"/>
      <c r="G236" s="16"/>
      <c r="H236" s="16"/>
      <c r="I236" s="122"/>
      <c r="J236" s="127"/>
      <c r="K236" s="127"/>
      <c r="L236" s="127"/>
      <c r="M236" s="127"/>
      <c r="N236" s="127"/>
      <c r="O236" s="127"/>
      <c r="P236" s="127"/>
      <c r="Q236" s="127"/>
      <c r="R236" s="127"/>
      <c r="S236" s="127"/>
      <c r="U236" s="20">
        <v>227</v>
      </c>
      <c r="V236" s="20">
        <v>254</v>
      </c>
      <c r="W236" s="2">
        <v>146</v>
      </c>
      <c r="X236" s="3"/>
    </row>
    <row r="237" spans="1:24" ht="15" customHeight="1" x14ac:dyDescent="0.25">
      <c r="A237" s="19"/>
      <c r="B237" s="24"/>
      <c r="C237" s="12"/>
      <c r="D237" s="135"/>
      <c r="E237" s="12"/>
      <c r="F237" s="17"/>
      <c r="G237" s="17"/>
      <c r="H237" s="17"/>
      <c r="I237" s="138"/>
      <c r="J237" s="125"/>
      <c r="K237" s="166" t="s">
        <v>308</v>
      </c>
      <c r="L237" s="125"/>
      <c r="M237" s="125"/>
      <c r="N237" s="125"/>
      <c r="O237" s="125"/>
      <c r="P237" s="125"/>
      <c r="Q237" s="125"/>
      <c r="R237" s="125"/>
      <c r="S237" s="125"/>
      <c r="U237" s="20">
        <v>228</v>
      </c>
      <c r="V237" s="20">
        <v>255</v>
      </c>
      <c r="W237" s="2">
        <v>147</v>
      </c>
      <c r="X237" s="3"/>
    </row>
    <row r="238" spans="1:24" ht="15" customHeight="1" x14ac:dyDescent="0.25">
      <c r="A238" s="14">
        <v>29</v>
      </c>
      <c r="B238" s="14">
        <v>42</v>
      </c>
      <c r="C238" s="8"/>
      <c r="D238" s="130">
        <v>4.5999999999999996</v>
      </c>
      <c r="E238" s="8"/>
      <c r="F238" s="7" t="s">
        <v>605</v>
      </c>
      <c r="G238" s="7"/>
      <c r="H238" s="7"/>
      <c r="I238" s="137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U238" s="20">
        <v>229</v>
      </c>
      <c r="V238" s="20">
        <v>364</v>
      </c>
      <c r="W238" s="2">
        <v>166</v>
      </c>
      <c r="X238" s="3"/>
    </row>
    <row r="239" spans="1:24" ht="15" customHeight="1" x14ac:dyDescent="0.25">
      <c r="A239" s="21"/>
      <c r="B239" s="13"/>
      <c r="C239" s="10">
        <v>1</v>
      </c>
      <c r="E239" s="10">
        <v>1</v>
      </c>
      <c r="F239" s="16" t="s">
        <v>23</v>
      </c>
      <c r="G239" s="16"/>
      <c r="H239" s="16"/>
      <c r="I239" s="122"/>
      <c r="J239" s="127"/>
      <c r="K239" s="127"/>
      <c r="L239" s="127"/>
      <c r="M239" s="127"/>
      <c r="N239" s="127"/>
      <c r="O239" s="127"/>
      <c r="P239" s="127"/>
      <c r="Q239" s="127"/>
      <c r="R239" s="127"/>
      <c r="S239" s="127"/>
      <c r="U239" s="20">
        <v>230</v>
      </c>
      <c r="V239" s="20">
        <v>365</v>
      </c>
      <c r="W239" s="2">
        <v>167</v>
      </c>
      <c r="X239" s="3"/>
    </row>
    <row r="240" spans="1:24" ht="15" customHeight="1" x14ac:dyDescent="0.25">
      <c r="A240" s="9"/>
      <c r="B240" s="13"/>
      <c r="C240" s="10"/>
      <c r="E240" s="10">
        <v>3</v>
      </c>
      <c r="F240" s="43" t="s">
        <v>115</v>
      </c>
      <c r="G240" s="43"/>
      <c r="H240" s="43"/>
      <c r="I240" s="122" t="s">
        <v>375</v>
      </c>
      <c r="J240" s="127"/>
      <c r="K240" s="127"/>
      <c r="L240" s="127"/>
      <c r="M240" s="127"/>
      <c r="N240" s="127"/>
      <c r="O240" s="127"/>
      <c r="P240" s="127"/>
      <c r="Q240" s="127"/>
      <c r="R240" s="127"/>
      <c r="S240" s="127"/>
      <c r="U240" s="20">
        <v>231</v>
      </c>
      <c r="V240" s="20">
        <v>366</v>
      </c>
      <c r="W240" s="2">
        <v>168</v>
      </c>
      <c r="X240" s="3"/>
    </row>
    <row r="241" spans="1:24" ht="15" customHeight="1" x14ac:dyDescent="0.25">
      <c r="A241" s="9"/>
      <c r="B241" s="13"/>
      <c r="C241" s="10"/>
      <c r="E241" s="10">
        <v>4</v>
      </c>
      <c r="F241" s="43" t="s">
        <v>25</v>
      </c>
      <c r="G241" s="43"/>
      <c r="H241" s="43"/>
      <c r="I241" s="122" t="s">
        <v>376</v>
      </c>
      <c r="J241" s="127"/>
      <c r="K241" s="127"/>
      <c r="L241" s="127"/>
      <c r="M241" s="127"/>
      <c r="N241" s="127"/>
      <c r="O241" s="127"/>
      <c r="P241" s="127"/>
      <c r="Q241" s="127"/>
      <c r="R241" s="127"/>
      <c r="S241" s="127"/>
      <c r="U241" s="20">
        <v>232</v>
      </c>
      <c r="V241" s="20">
        <v>367</v>
      </c>
      <c r="W241" s="2">
        <v>169</v>
      </c>
      <c r="X241" s="3"/>
    </row>
    <row r="242" spans="1:24" ht="15" customHeight="1" x14ac:dyDescent="0.25">
      <c r="A242" s="9"/>
      <c r="B242" s="13"/>
      <c r="C242" s="10"/>
      <c r="E242" s="10">
        <v>5</v>
      </c>
      <c r="F242" s="43" t="s">
        <v>26</v>
      </c>
      <c r="G242" s="43"/>
      <c r="H242" s="43"/>
      <c r="I242" s="122"/>
      <c r="J242" s="127"/>
      <c r="K242" s="127"/>
      <c r="L242" s="127"/>
      <c r="M242" s="127"/>
      <c r="N242" s="127"/>
      <c r="O242" s="127"/>
      <c r="P242" s="127"/>
      <c r="Q242" s="127"/>
      <c r="R242" s="127"/>
      <c r="S242" s="127"/>
      <c r="U242" s="20">
        <v>233</v>
      </c>
      <c r="V242" s="20">
        <v>368</v>
      </c>
      <c r="W242" s="2">
        <v>170</v>
      </c>
      <c r="X242" s="3"/>
    </row>
    <row r="243" spans="1:24" ht="15" customHeight="1" x14ac:dyDescent="0.25">
      <c r="A243" s="9"/>
      <c r="B243" s="13"/>
      <c r="C243" s="10">
        <v>2</v>
      </c>
      <c r="E243" s="10">
        <v>9</v>
      </c>
      <c r="F243" s="16" t="s">
        <v>116</v>
      </c>
      <c r="G243" s="16"/>
      <c r="H243" s="16"/>
      <c r="I243" s="122"/>
      <c r="J243" s="127"/>
      <c r="K243" s="127"/>
      <c r="L243" s="127"/>
      <c r="M243" s="127"/>
      <c r="N243" s="127"/>
      <c r="O243" s="127"/>
      <c r="P243" s="127"/>
      <c r="Q243" s="127"/>
      <c r="R243" s="127"/>
      <c r="S243" s="127"/>
      <c r="U243" s="20">
        <v>234</v>
      </c>
      <c r="V243" s="20">
        <v>369</v>
      </c>
      <c r="W243" s="2">
        <v>171</v>
      </c>
      <c r="X243" s="3"/>
    </row>
    <row r="244" spans="1:24" ht="15" customHeight="1" x14ac:dyDescent="0.25">
      <c r="A244" s="9"/>
      <c r="B244" s="13"/>
      <c r="C244" s="10"/>
      <c r="E244" s="10"/>
      <c r="F244" s="16" t="s">
        <v>33</v>
      </c>
      <c r="G244" s="16"/>
      <c r="H244" s="16"/>
      <c r="I244" s="122"/>
      <c r="J244" s="127"/>
      <c r="K244" s="127"/>
      <c r="L244" s="127"/>
      <c r="M244" s="127"/>
      <c r="N244" s="127"/>
      <c r="O244" s="127"/>
      <c r="P244" s="127"/>
      <c r="Q244" s="127"/>
      <c r="R244" s="127"/>
      <c r="S244" s="127"/>
      <c r="U244" s="20">
        <v>235</v>
      </c>
      <c r="V244" s="20">
        <v>370</v>
      </c>
      <c r="W244" s="2">
        <v>172</v>
      </c>
      <c r="X244" s="3"/>
    </row>
    <row r="245" spans="1:24" ht="15" customHeight="1" x14ac:dyDescent="0.25">
      <c r="A245" s="9"/>
      <c r="B245" s="13"/>
      <c r="C245" s="10"/>
      <c r="E245" s="10"/>
      <c r="F245" s="16"/>
      <c r="G245" s="16"/>
      <c r="H245" s="16"/>
      <c r="I245" s="122"/>
      <c r="J245" s="127"/>
      <c r="K245" s="127"/>
      <c r="L245" s="127"/>
      <c r="M245" s="127"/>
      <c r="N245" s="127"/>
      <c r="O245" s="127"/>
      <c r="P245" s="127"/>
      <c r="Q245" s="127"/>
      <c r="R245" s="127"/>
      <c r="S245" s="127"/>
      <c r="U245" s="20">
        <v>236</v>
      </c>
      <c r="V245" s="20">
        <v>371</v>
      </c>
      <c r="W245" s="2">
        <v>173</v>
      </c>
      <c r="X245" s="3"/>
    </row>
    <row r="246" spans="1:24" ht="15" customHeight="1" x14ac:dyDescent="0.25">
      <c r="A246" s="19"/>
      <c r="B246" s="24"/>
      <c r="C246" s="12"/>
      <c r="D246" s="135"/>
      <c r="E246" s="12"/>
      <c r="F246" s="17"/>
      <c r="G246" s="17"/>
      <c r="H246" s="17"/>
      <c r="I246" s="138"/>
      <c r="J246" s="125"/>
      <c r="K246" s="125"/>
      <c r="L246" s="125"/>
      <c r="M246" s="125"/>
      <c r="N246" s="125"/>
      <c r="O246" s="125"/>
      <c r="P246" s="125"/>
      <c r="Q246" s="125"/>
      <c r="R246" s="125"/>
      <c r="S246" s="125"/>
      <c r="U246" s="20">
        <v>237</v>
      </c>
      <c r="V246" s="20">
        <v>372</v>
      </c>
      <c r="W246" s="2">
        <v>174</v>
      </c>
      <c r="X246" s="3"/>
    </row>
    <row r="247" spans="1:24" ht="15" customHeight="1" x14ac:dyDescent="0.25">
      <c r="A247" s="14">
        <v>30</v>
      </c>
      <c r="B247" s="14" t="s">
        <v>174</v>
      </c>
      <c r="C247" s="8"/>
      <c r="D247" s="130" t="s">
        <v>174</v>
      </c>
      <c r="E247" s="8"/>
      <c r="F247" s="7" t="s">
        <v>603</v>
      </c>
      <c r="G247" s="7"/>
      <c r="H247" s="7"/>
      <c r="I247" s="137"/>
      <c r="J247" s="174"/>
      <c r="K247" s="174"/>
      <c r="L247" s="174"/>
      <c r="M247" s="174"/>
      <c r="N247" s="174"/>
      <c r="O247" s="174"/>
      <c r="P247" s="174"/>
      <c r="Q247" s="174"/>
      <c r="R247" s="174"/>
      <c r="S247" s="35"/>
      <c r="U247" s="20">
        <v>238</v>
      </c>
      <c r="V247" s="23">
        <v>544</v>
      </c>
      <c r="W247" s="23">
        <v>472</v>
      </c>
      <c r="X247" s="3"/>
    </row>
    <row r="248" spans="1:24" ht="15" customHeight="1" x14ac:dyDescent="0.25">
      <c r="A248" s="21"/>
      <c r="B248" s="13"/>
      <c r="C248" s="10">
        <v>1</v>
      </c>
      <c r="E248" s="10">
        <v>1</v>
      </c>
      <c r="F248" s="16" t="s">
        <v>76</v>
      </c>
      <c r="G248" s="16"/>
      <c r="H248" s="16"/>
      <c r="I248" s="122"/>
      <c r="J248" s="127"/>
      <c r="K248" s="127"/>
      <c r="L248" s="127"/>
      <c r="M248" s="127"/>
      <c r="N248" s="127"/>
      <c r="O248" s="127"/>
      <c r="P248" s="127"/>
      <c r="Q248" s="127"/>
      <c r="R248" s="127"/>
      <c r="S248" s="127"/>
      <c r="U248" s="20">
        <v>239</v>
      </c>
      <c r="V248" s="23">
        <v>545</v>
      </c>
      <c r="W248" s="23">
        <v>473</v>
      </c>
      <c r="X248" s="3"/>
    </row>
    <row r="249" spans="1:24" ht="15" customHeight="1" x14ac:dyDescent="0.25">
      <c r="A249" s="9"/>
      <c r="B249" s="13"/>
      <c r="C249" s="10">
        <v>2</v>
      </c>
      <c r="E249" s="10">
        <v>2</v>
      </c>
      <c r="F249" s="16" t="s">
        <v>77</v>
      </c>
      <c r="G249" s="16"/>
      <c r="H249" s="16"/>
      <c r="I249" s="122" t="s">
        <v>375</v>
      </c>
      <c r="J249" s="127"/>
      <c r="K249" s="127"/>
      <c r="L249" s="127"/>
      <c r="M249" s="127"/>
      <c r="N249" s="127"/>
      <c r="O249" s="127"/>
      <c r="P249" s="127"/>
      <c r="Q249" s="127"/>
      <c r="R249" s="127"/>
      <c r="S249" s="127"/>
      <c r="U249" s="20">
        <v>240</v>
      </c>
      <c r="V249" s="23">
        <v>546</v>
      </c>
      <c r="W249" s="23">
        <v>474</v>
      </c>
      <c r="X249" s="3"/>
    </row>
    <row r="250" spans="1:24" ht="15" customHeight="1" x14ac:dyDescent="0.25">
      <c r="A250" s="9"/>
      <c r="B250" s="13"/>
      <c r="C250" s="10">
        <v>3</v>
      </c>
      <c r="E250" s="10">
        <v>3</v>
      </c>
      <c r="F250" s="16" t="s">
        <v>80</v>
      </c>
      <c r="G250" s="16"/>
      <c r="H250" s="16"/>
      <c r="I250" s="122" t="s">
        <v>376</v>
      </c>
      <c r="J250" s="127"/>
      <c r="K250" s="127"/>
      <c r="L250" s="127"/>
      <c r="M250" s="127"/>
      <c r="N250" s="127"/>
      <c r="O250" s="127"/>
      <c r="P250" s="127"/>
      <c r="Q250" s="127"/>
      <c r="R250" s="127"/>
      <c r="S250" s="127"/>
      <c r="U250" s="20">
        <v>241</v>
      </c>
      <c r="V250" s="23">
        <v>547</v>
      </c>
      <c r="W250" s="23">
        <v>475</v>
      </c>
      <c r="X250" s="3"/>
    </row>
    <row r="251" spans="1:24" ht="15" customHeight="1" x14ac:dyDescent="0.25">
      <c r="A251" s="9"/>
      <c r="B251" s="13"/>
      <c r="C251" s="10">
        <v>4</v>
      </c>
      <c r="E251" s="10">
        <v>4</v>
      </c>
      <c r="F251" s="16" t="s">
        <v>81</v>
      </c>
      <c r="G251" s="16"/>
      <c r="H251" s="16"/>
      <c r="I251" s="122"/>
      <c r="J251" s="127"/>
      <c r="K251" s="127"/>
      <c r="L251" s="127"/>
      <c r="M251" s="127"/>
      <c r="N251" s="127"/>
      <c r="O251" s="127"/>
      <c r="P251" s="127"/>
      <c r="Q251" s="127"/>
      <c r="R251" s="127"/>
      <c r="S251" s="127"/>
      <c r="U251" s="20">
        <v>242</v>
      </c>
      <c r="V251" s="23">
        <v>548</v>
      </c>
      <c r="W251" s="23">
        <v>476</v>
      </c>
      <c r="X251" s="3"/>
    </row>
    <row r="252" spans="1:24" ht="15" customHeight="1" x14ac:dyDescent="0.25">
      <c r="A252" s="9"/>
      <c r="B252" s="13"/>
      <c r="C252" s="10">
        <v>5</v>
      </c>
      <c r="E252" s="10">
        <v>5</v>
      </c>
      <c r="F252" s="16" t="s">
        <v>22</v>
      </c>
      <c r="G252" s="16"/>
      <c r="H252" s="16"/>
      <c r="I252" s="122"/>
      <c r="J252" s="127"/>
      <c r="K252" s="127"/>
      <c r="L252" s="127"/>
      <c r="M252" s="127"/>
      <c r="N252" s="127"/>
      <c r="O252" s="127"/>
      <c r="P252" s="127"/>
      <c r="Q252" s="127"/>
      <c r="R252" s="127"/>
      <c r="S252" s="127"/>
      <c r="U252" s="20">
        <v>243</v>
      </c>
      <c r="V252" s="23">
        <v>549</v>
      </c>
      <c r="W252" s="23">
        <v>477</v>
      </c>
      <c r="X252" s="3"/>
    </row>
    <row r="253" spans="1:24" ht="15" customHeight="1" x14ac:dyDescent="0.25">
      <c r="A253" s="9"/>
      <c r="B253" s="13"/>
      <c r="C253" s="10"/>
      <c r="E253" s="10"/>
      <c r="F253" s="16"/>
      <c r="G253" s="16"/>
      <c r="H253" s="16"/>
      <c r="I253" s="122"/>
      <c r="J253" s="127"/>
      <c r="K253" s="127"/>
      <c r="L253" s="127"/>
      <c r="M253" s="127"/>
      <c r="N253" s="127"/>
      <c r="O253" s="127"/>
      <c r="P253" s="127"/>
      <c r="Q253" s="127"/>
      <c r="R253" s="127"/>
      <c r="S253" s="127"/>
      <c r="U253" s="20">
        <v>244</v>
      </c>
      <c r="V253" s="23">
        <v>550</v>
      </c>
      <c r="W253" s="23">
        <v>478</v>
      </c>
      <c r="X253" s="3"/>
    </row>
    <row r="254" spans="1:24" ht="15" customHeight="1" x14ac:dyDescent="0.25">
      <c r="A254" s="9"/>
      <c r="B254" s="13"/>
      <c r="C254" s="10"/>
      <c r="E254" s="10"/>
      <c r="F254" s="16"/>
      <c r="G254" s="16"/>
      <c r="H254" s="16"/>
      <c r="I254" s="122"/>
      <c r="J254" s="127"/>
      <c r="K254" s="127"/>
      <c r="L254" s="127"/>
      <c r="M254" s="127"/>
      <c r="N254" s="127"/>
      <c r="O254" s="127"/>
      <c r="P254" s="127"/>
      <c r="Q254" s="127"/>
      <c r="R254" s="127"/>
      <c r="S254" s="127"/>
      <c r="U254" s="20">
        <v>245</v>
      </c>
      <c r="V254" s="23">
        <v>551</v>
      </c>
      <c r="W254" s="23">
        <v>479</v>
      </c>
      <c r="X254" s="3"/>
    </row>
    <row r="255" spans="1:24" ht="15" customHeight="1" x14ac:dyDescent="0.25">
      <c r="A255" s="19"/>
      <c r="B255" s="24"/>
      <c r="C255" s="12"/>
      <c r="D255" s="135"/>
      <c r="E255" s="12"/>
      <c r="F255" s="17"/>
      <c r="G255" s="17"/>
      <c r="H255" s="17"/>
      <c r="I255" s="138"/>
      <c r="J255" s="125"/>
      <c r="K255" s="125"/>
      <c r="L255" s="125"/>
      <c r="M255" s="125"/>
      <c r="N255" s="125"/>
      <c r="O255" s="125"/>
      <c r="P255" s="125"/>
      <c r="Q255" s="125"/>
      <c r="R255" s="125"/>
      <c r="S255" s="125"/>
      <c r="U255" s="20">
        <v>246</v>
      </c>
      <c r="V255" s="23">
        <v>552</v>
      </c>
      <c r="W255" s="23">
        <v>480</v>
      </c>
      <c r="X255" s="3"/>
    </row>
    <row r="256" spans="1:24" ht="15" customHeight="1" x14ac:dyDescent="0.25">
      <c r="A256" s="5" t="s">
        <v>300</v>
      </c>
      <c r="B256" s="5" t="s">
        <v>177</v>
      </c>
      <c r="C256" s="25"/>
      <c r="D256" s="134" t="s">
        <v>193</v>
      </c>
      <c r="E256" s="6"/>
      <c r="F256" s="7" t="s">
        <v>604</v>
      </c>
      <c r="G256" s="7"/>
      <c r="H256" s="7"/>
      <c r="I256" s="137"/>
      <c r="J256" s="35"/>
      <c r="K256" s="174"/>
      <c r="L256" s="35"/>
      <c r="M256" s="35"/>
      <c r="N256" s="35"/>
      <c r="O256" s="35"/>
      <c r="P256" s="35"/>
      <c r="Q256" s="35"/>
      <c r="R256" s="35"/>
      <c r="S256" s="35"/>
      <c r="U256" s="20">
        <v>247</v>
      </c>
      <c r="V256" s="20">
        <v>166</v>
      </c>
      <c r="W256" s="2">
        <v>175</v>
      </c>
      <c r="X256" s="3"/>
    </row>
    <row r="257" spans="1:24" ht="15" customHeight="1" x14ac:dyDescent="0.25">
      <c r="A257" s="21"/>
      <c r="B257" s="21"/>
      <c r="C257" s="10">
        <v>1</v>
      </c>
      <c r="E257" s="10">
        <v>1</v>
      </c>
      <c r="F257" s="16" t="s">
        <v>57</v>
      </c>
      <c r="G257" s="16"/>
      <c r="H257" s="16"/>
      <c r="I257" s="122"/>
      <c r="J257" s="127"/>
      <c r="K257" s="127"/>
      <c r="L257" s="127"/>
      <c r="M257" s="127"/>
      <c r="N257" s="127"/>
      <c r="O257" s="127"/>
      <c r="P257" s="127"/>
      <c r="Q257" s="127"/>
      <c r="R257" s="127"/>
      <c r="S257" s="127"/>
      <c r="U257" s="20">
        <v>248</v>
      </c>
      <c r="V257" s="20">
        <v>167</v>
      </c>
      <c r="W257" s="2">
        <v>176</v>
      </c>
      <c r="X257" s="3"/>
    </row>
    <row r="258" spans="1:24" ht="15" customHeight="1" x14ac:dyDescent="0.25">
      <c r="A258" s="9"/>
      <c r="B258" s="21"/>
      <c r="C258" s="10">
        <v>3</v>
      </c>
      <c r="E258" s="10">
        <v>3</v>
      </c>
      <c r="F258" s="16" t="s">
        <v>58</v>
      </c>
      <c r="G258" s="16"/>
      <c r="H258" s="16"/>
      <c r="I258" s="122" t="s">
        <v>375</v>
      </c>
      <c r="J258" s="127"/>
      <c r="K258" s="127"/>
      <c r="L258" s="127"/>
      <c r="M258" s="127"/>
      <c r="N258" s="127"/>
      <c r="O258" s="127"/>
      <c r="P258" s="127"/>
      <c r="Q258" s="127"/>
      <c r="R258" s="127"/>
      <c r="S258" s="127"/>
      <c r="U258" s="20">
        <v>249</v>
      </c>
      <c r="V258" s="20">
        <v>168</v>
      </c>
      <c r="W258" s="2">
        <v>177</v>
      </c>
      <c r="X258" s="3"/>
    </row>
    <row r="259" spans="1:24" ht="15" customHeight="1" x14ac:dyDescent="0.25">
      <c r="A259" s="9"/>
      <c r="B259" s="21"/>
      <c r="C259" s="10">
        <v>5</v>
      </c>
      <c r="E259" s="10">
        <v>5</v>
      </c>
      <c r="F259" s="16" t="s">
        <v>25</v>
      </c>
      <c r="G259" s="16"/>
      <c r="H259" s="16"/>
      <c r="I259" s="122" t="s">
        <v>376</v>
      </c>
      <c r="J259" s="127"/>
      <c r="K259" s="127"/>
      <c r="L259" s="127"/>
      <c r="M259" s="127"/>
      <c r="N259" s="127"/>
      <c r="O259" s="127"/>
      <c r="P259" s="127"/>
      <c r="Q259" s="127"/>
      <c r="R259" s="127"/>
      <c r="S259" s="127"/>
      <c r="U259" s="20">
        <v>250</v>
      </c>
      <c r="V259" s="20">
        <v>169</v>
      </c>
      <c r="W259" s="2">
        <v>178</v>
      </c>
      <c r="X259" s="3"/>
    </row>
    <row r="260" spans="1:24" ht="15" customHeight="1" x14ac:dyDescent="0.25">
      <c r="A260" s="9"/>
      <c r="B260" s="21"/>
      <c r="C260" s="10">
        <v>7</v>
      </c>
      <c r="E260" s="10">
        <v>7</v>
      </c>
      <c r="F260" s="16" t="s">
        <v>59</v>
      </c>
      <c r="G260" s="16"/>
      <c r="H260" s="16"/>
      <c r="I260" s="122"/>
      <c r="J260" s="127"/>
      <c r="K260" s="127"/>
      <c r="L260" s="127"/>
      <c r="M260" s="127"/>
      <c r="N260" s="127"/>
      <c r="O260" s="127"/>
      <c r="P260" s="127"/>
      <c r="Q260" s="127"/>
      <c r="R260" s="127"/>
      <c r="S260" s="127"/>
      <c r="U260" s="20">
        <v>251</v>
      </c>
      <c r="V260" s="20">
        <v>170</v>
      </c>
      <c r="W260" s="2">
        <v>179</v>
      </c>
      <c r="X260" s="3"/>
    </row>
    <row r="261" spans="1:24" ht="15" customHeight="1" x14ac:dyDescent="0.25">
      <c r="A261" s="9"/>
      <c r="B261" s="21"/>
      <c r="C261" s="10"/>
      <c r="E261" s="10"/>
      <c r="F261" s="16"/>
      <c r="G261" s="16"/>
      <c r="H261" s="16"/>
      <c r="I261" s="122"/>
      <c r="J261" s="127"/>
      <c r="K261" s="127"/>
      <c r="L261" s="127"/>
      <c r="M261" s="127"/>
      <c r="N261" s="127"/>
      <c r="O261" s="127"/>
      <c r="P261" s="127"/>
      <c r="Q261" s="127"/>
      <c r="R261" s="127"/>
      <c r="S261" s="127"/>
      <c r="U261" s="20">
        <v>252</v>
      </c>
      <c r="V261" s="20">
        <v>171</v>
      </c>
      <c r="W261" s="2">
        <v>180</v>
      </c>
      <c r="X261" s="3"/>
    </row>
    <row r="262" spans="1:24" ht="15" customHeight="1" x14ac:dyDescent="0.25">
      <c r="A262" s="9"/>
      <c r="B262" s="21"/>
      <c r="C262" s="10"/>
      <c r="E262" s="10"/>
      <c r="F262" s="16"/>
      <c r="G262" s="16"/>
      <c r="H262" s="16"/>
      <c r="I262" s="151"/>
      <c r="J262" s="127"/>
      <c r="K262" s="127"/>
      <c r="L262" s="127"/>
      <c r="M262" s="127"/>
      <c r="N262" s="127"/>
      <c r="O262" s="127"/>
      <c r="P262" s="127"/>
      <c r="Q262" s="127"/>
      <c r="R262" s="127"/>
      <c r="S262" s="127"/>
      <c r="U262" s="20">
        <v>253</v>
      </c>
      <c r="V262" s="20">
        <v>172</v>
      </c>
      <c r="W262" s="2">
        <v>181</v>
      </c>
      <c r="X262" s="3"/>
    </row>
    <row r="263" spans="1:24" ht="15" customHeight="1" x14ac:dyDescent="0.25">
      <c r="A263" s="9"/>
      <c r="B263" s="21"/>
      <c r="C263" s="10"/>
      <c r="E263" s="10"/>
      <c r="F263" s="16"/>
      <c r="G263" s="16"/>
      <c r="H263" s="16"/>
      <c r="I263" s="122"/>
      <c r="J263" s="127"/>
      <c r="K263" s="127"/>
      <c r="L263" s="127"/>
      <c r="M263" s="127"/>
      <c r="N263" s="127"/>
      <c r="O263" s="127"/>
      <c r="P263" s="127"/>
      <c r="Q263" s="127"/>
      <c r="R263" s="127"/>
      <c r="S263" s="127"/>
      <c r="U263" s="20">
        <v>254</v>
      </c>
      <c r="V263" s="20">
        <v>173</v>
      </c>
      <c r="W263" s="2">
        <v>182</v>
      </c>
      <c r="X263" s="3"/>
    </row>
    <row r="264" spans="1:24" ht="15" customHeight="1" x14ac:dyDescent="0.25">
      <c r="A264" s="19"/>
      <c r="B264" s="19"/>
      <c r="C264" s="45"/>
      <c r="D264" s="132"/>
      <c r="E264" s="12"/>
      <c r="F264" s="17"/>
      <c r="G264" s="17"/>
      <c r="H264" s="17"/>
      <c r="I264" s="138"/>
      <c r="J264" s="125"/>
      <c r="K264" s="125"/>
      <c r="L264" s="125"/>
      <c r="M264" s="125"/>
      <c r="N264" s="125"/>
      <c r="O264" s="125"/>
      <c r="P264" s="125"/>
      <c r="Q264" s="125"/>
      <c r="R264" s="125"/>
      <c r="S264" s="125"/>
      <c r="U264" s="20">
        <v>255</v>
      </c>
      <c r="V264" s="20">
        <v>174</v>
      </c>
      <c r="W264" s="2">
        <v>183</v>
      </c>
      <c r="X264" s="3"/>
    </row>
    <row r="265" spans="1:24" ht="15" customHeight="1" x14ac:dyDescent="0.25">
      <c r="A265" s="5" t="s">
        <v>606</v>
      </c>
      <c r="B265" s="14">
        <v>28</v>
      </c>
      <c r="C265" s="8"/>
      <c r="D265" s="134" t="s">
        <v>172</v>
      </c>
      <c r="E265" s="25"/>
      <c r="F265" s="7" t="s">
        <v>566</v>
      </c>
      <c r="G265" s="7"/>
      <c r="H265" s="7"/>
      <c r="I265" s="137"/>
      <c r="J265" s="35"/>
      <c r="K265" s="35"/>
      <c r="L265" s="35"/>
      <c r="M265" s="35"/>
      <c r="N265" s="35"/>
      <c r="O265" s="35"/>
      <c r="P265" s="174"/>
      <c r="Q265" s="35"/>
      <c r="R265" s="35"/>
      <c r="S265" s="35"/>
      <c r="U265" s="20">
        <v>256</v>
      </c>
      <c r="V265" s="20">
        <v>238</v>
      </c>
      <c r="W265" s="2">
        <v>193</v>
      </c>
      <c r="X265" s="3"/>
    </row>
    <row r="266" spans="1:24" ht="15" customHeight="1" x14ac:dyDescent="0.25">
      <c r="A266" s="21"/>
      <c r="B266" s="13"/>
      <c r="C266" s="10">
        <v>1</v>
      </c>
      <c r="E266" s="10">
        <v>1</v>
      </c>
      <c r="F266" s="16" t="s">
        <v>85</v>
      </c>
      <c r="G266" s="16"/>
      <c r="H266" s="16"/>
      <c r="I266" s="122"/>
      <c r="J266" s="127"/>
      <c r="K266" s="127"/>
      <c r="L266" s="127"/>
      <c r="M266" s="127"/>
      <c r="N266" s="127"/>
      <c r="O266" s="127"/>
      <c r="P266" s="127"/>
      <c r="Q266" s="127"/>
      <c r="R266" s="127"/>
      <c r="S266" s="127"/>
      <c r="U266" s="20">
        <v>257</v>
      </c>
      <c r="V266" s="20">
        <v>239</v>
      </c>
      <c r="W266" s="2">
        <v>194</v>
      </c>
      <c r="X266" s="3"/>
    </row>
    <row r="267" spans="1:24" ht="15" customHeight="1" x14ac:dyDescent="0.25">
      <c r="A267" s="9"/>
      <c r="B267" s="13"/>
      <c r="C267" s="10">
        <v>2</v>
      </c>
      <c r="E267" s="10">
        <v>2</v>
      </c>
      <c r="F267" s="16" t="s">
        <v>86</v>
      </c>
      <c r="G267" s="16"/>
      <c r="H267" s="16"/>
      <c r="I267" s="122" t="s">
        <v>375</v>
      </c>
      <c r="J267" s="127"/>
      <c r="K267" s="127"/>
      <c r="L267" s="127"/>
      <c r="M267" s="127"/>
      <c r="N267" s="127"/>
      <c r="O267" s="127"/>
      <c r="P267" s="127"/>
      <c r="Q267" s="127"/>
      <c r="R267" s="127"/>
      <c r="S267" s="127"/>
      <c r="U267" s="20">
        <v>258</v>
      </c>
      <c r="V267" s="20">
        <v>240</v>
      </c>
      <c r="W267" s="2">
        <v>195</v>
      </c>
      <c r="X267" s="3"/>
    </row>
    <row r="268" spans="1:24" ht="15" customHeight="1" x14ac:dyDescent="0.25">
      <c r="A268" s="9"/>
      <c r="B268" s="13"/>
      <c r="C268" s="10">
        <v>3</v>
      </c>
      <c r="E268" s="10">
        <v>3</v>
      </c>
      <c r="F268" s="16" t="s">
        <v>87</v>
      </c>
      <c r="G268" s="16"/>
      <c r="H268" s="16"/>
      <c r="I268" s="122" t="s">
        <v>376</v>
      </c>
      <c r="J268" s="127"/>
      <c r="K268" s="127"/>
      <c r="L268" s="127"/>
      <c r="M268" s="127"/>
      <c r="N268" s="127"/>
      <c r="O268" s="127"/>
      <c r="P268" s="127"/>
      <c r="Q268" s="127"/>
      <c r="R268" s="127"/>
      <c r="S268" s="127"/>
      <c r="U268" s="20">
        <v>259</v>
      </c>
      <c r="V268" s="20">
        <v>241</v>
      </c>
      <c r="W268" s="2">
        <v>196</v>
      </c>
      <c r="X268" s="3"/>
    </row>
    <row r="269" spans="1:24" ht="15" customHeight="1" x14ac:dyDescent="0.25">
      <c r="A269" s="9"/>
      <c r="B269" s="13"/>
      <c r="C269" s="10"/>
      <c r="E269" s="10"/>
      <c r="F269" s="16"/>
      <c r="G269" s="16"/>
      <c r="H269" s="16"/>
      <c r="I269" s="122"/>
      <c r="J269" s="127"/>
      <c r="K269" s="127"/>
      <c r="L269" s="127"/>
      <c r="M269" s="127"/>
      <c r="N269" s="127"/>
      <c r="O269" s="127"/>
      <c r="P269" s="127"/>
      <c r="Q269" s="127"/>
      <c r="R269" s="127"/>
      <c r="S269" s="127"/>
      <c r="U269" s="20">
        <v>260</v>
      </c>
      <c r="V269" s="20">
        <v>242</v>
      </c>
      <c r="W269" s="2">
        <v>197</v>
      </c>
      <c r="X269" s="3"/>
    </row>
    <row r="270" spans="1:24" ht="15" customHeight="1" x14ac:dyDescent="0.25">
      <c r="A270" s="9"/>
      <c r="B270" s="13"/>
      <c r="C270" s="10"/>
      <c r="E270" s="10"/>
      <c r="F270" s="16"/>
      <c r="G270" s="16"/>
      <c r="H270" s="16"/>
      <c r="I270" s="122"/>
      <c r="J270" s="127"/>
      <c r="K270" s="127"/>
      <c r="L270" s="127"/>
      <c r="M270" s="127"/>
      <c r="N270" s="127"/>
      <c r="O270" s="127"/>
      <c r="P270" s="127"/>
      <c r="Q270" s="127"/>
      <c r="R270" s="127"/>
      <c r="S270" s="127"/>
      <c r="U270" s="20">
        <v>261</v>
      </c>
      <c r="V270" s="20">
        <v>243</v>
      </c>
      <c r="W270" s="2">
        <v>198</v>
      </c>
      <c r="X270" s="3"/>
    </row>
    <row r="271" spans="1:24" ht="15" customHeight="1" x14ac:dyDescent="0.25">
      <c r="A271" s="9"/>
      <c r="B271" s="13"/>
      <c r="C271" s="10"/>
      <c r="E271" s="10"/>
      <c r="F271" s="16"/>
      <c r="G271" s="16"/>
      <c r="H271" s="16"/>
      <c r="I271" s="122"/>
      <c r="J271" s="127"/>
      <c r="K271" s="127"/>
      <c r="L271" s="127"/>
      <c r="M271" s="127"/>
      <c r="N271" s="127"/>
      <c r="O271" s="127"/>
      <c r="P271" s="127"/>
      <c r="Q271" s="127"/>
      <c r="R271" s="127"/>
      <c r="S271" s="127"/>
      <c r="U271" s="20">
        <v>262</v>
      </c>
      <c r="V271" s="20">
        <v>244</v>
      </c>
      <c r="W271" s="2">
        <v>199</v>
      </c>
      <c r="X271" s="3"/>
    </row>
    <row r="272" spans="1:24" ht="15" customHeight="1" x14ac:dyDescent="0.25">
      <c r="A272" s="9"/>
      <c r="B272" s="13"/>
      <c r="C272" s="10"/>
      <c r="E272" s="10"/>
      <c r="F272" s="16"/>
      <c r="G272" s="16"/>
      <c r="H272" s="16"/>
      <c r="I272" s="122"/>
      <c r="J272" s="127"/>
      <c r="K272" s="127"/>
      <c r="L272" s="127"/>
      <c r="M272" s="127"/>
      <c r="N272" s="127"/>
      <c r="O272" s="127"/>
      <c r="P272" s="127"/>
      <c r="Q272" s="127"/>
      <c r="R272" s="127"/>
      <c r="S272" s="127"/>
      <c r="U272" s="20">
        <v>263</v>
      </c>
      <c r="V272" s="20">
        <v>245</v>
      </c>
      <c r="W272" s="2">
        <v>200</v>
      </c>
      <c r="X272" s="3"/>
    </row>
    <row r="273" spans="1:24" ht="15" customHeight="1" x14ac:dyDescent="0.25">
      <c r="A273" s="19"/>
      <c r="B273" s="24"/>
      <c r="C273" s="12"/>
      <c r="D273" s="135"/>
      <c r="E273" s="12"/>
      <c r="F273" s="17"/>
      <c r="G273" s="17"/>
      <c r="H273" s="17"/>
      <c r="I273" s="138"/>
      <c r="J273" s="125"/>
      <c r="K273" s="125"/>
      <c r="L273" s="125"/>
      <c r="M273" s="125"/>
      <c r="N273" s="125"/>
      <c r="O273" s="125"/>
      <c r="P273" s="125"/>
      <c r="Q273" s="125"/>
      <c r="R273" s="125"/>
      <c r="S273" s="125"/>
      <c r="U273" s="20">
        <v>264</v>
      </c>
      <c r="V273" s="20">
        <v>246</v>
      </c>
      <c r="W273" s="2">
        <v>201</v>
      </c>
      <c r="X273" s="3"/>
    </row>
    <row r="274" spans="1:24" ht="15" customHeight="1" x14ac:dyDescent="0.25">
      <c r="A274" s="5" t="s">
        <v>607</v>
      </c>
      <c r="B274" s="5" t="s">
        <v>410</v>
      </c>
      <c r="C274" s="25"/>
      <c r="D274" s="134" t="s">
        <v>194</v>
      </c>
      <c r="E274" s="6"/>
      <c r="F274" s="7" t="s">
        <v>560</v>
      </c>
      <c r="G274" s="7"/>
      <c r="H274" s="7"/>
      <c r="I274" s="137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U274" s="20">
        <v>265</v>
      </c>
      <c r="V274" s="20">
        <v>175</v>
      </c>
      <c r="W274" s="2">
        <v>184</v>
      </c>
      <c r="X274" s="3"/>
    </row>
    <row r="275" spans="1:24" ht="15" customHeight="1" x14ac:dyDescent="0.25">
      <c r="A275" s="21"/>
      <c r="B275" s="21"/>
      <c r="C275" s="10">
        <v>1</v>
      </c>
      <c r="E275" s="10">
        <v>1</v>
      </c>
      <c r="F275" s="16" t="s">
        <v>60</v>
      </c>
      <c r="G275" s="16"/>
      <c r="H275" s="16"/>
      <c r="I275" s="122"/>
      <c r="J275" s="127"/>
      <c r="K275" s="127"/>
      <c r="L275" s="127"/>
      <c r="M275" s="127"/>
      <c r="N275" s="127"/>
      <c r="O275" s="127"/>
      <c r="P275" s="127"/>
      <c r="Q275" s="127"/>
      <c r="R275" s="127"/>
      <c r="S275" s="127"/>
      <c r="U275" s="20">
        <v>266</v>
      </c>
      <c r="V275" s="20">
        <v>176</v>
      </c>
      <c r="W275" s="2">
        <v>185</v>
      </c>
      <c r="X275" s="3"/>
    </row>
    <row r="276" spans="1:24" ht="15" customHeight="1" x14ac:dyDescent="0.25">
      <c r="A276" s="9"/>
      <c r="B276" s="21"/>
      <c r="C276" s="10">
        <v>2</v>
      </c>
      <c r="E276" s="10">
        <v>2</v>
      </c>
      <c r="F276" s="16" t="s">
        <v>61</v>
      </c>
      <c r="G276" s="16"/>
      <c r="H276" s="16"/>
      <c r="I276" s="122" t="s">
        <v>375</v>
      </c>
      <c r="J276" s="127"/>
      <c r="K276" s="127"/>
      <c r="L276" s="127"/>
      <c r="M276" s="127"/>
      <c r="N276" s="127"/>
      <c r="O276" s="127"/>
      <c r="P276" s="127"/>
      <c r="Q276" s="127"/>
      <c r="R276" s="127"/>
      <c r="S276" s="127"/>
      <c r="U276" s="20">
        <v>267</v>
      </c>
      <c r="V276" s="20">
        <v>177</v>
      </c>
      <c r="W276" s="2">
        <v>186</v>
      </c>
      <c r="X276" s="3"/>
    </row>
    <row r="277" spans="1:24" ht="15" customHeight="1" x14ac:dyDescent="0.25">
      <c r="A277" s="9"/>
      <c r="B277" s="21"/>
      <c r="C277" s="10">
        <v>3</v>
      </c>
      <c r="E277" s="10">
        <v>3</v>
      </c>
      <c r="F277" s="16" t="s">
        <v>255</v>
      </c>
      <c r="G277" s="16"/>
      <c r="H277" s="16"/>
      <c r="I277" s="122" t="s">
        <v>376</v>
      </c>
      <c r="J277" s="127"/>
      <c r="K277" s="127"/>
      <c r="L277" s="127"/>
      <c r="M277" s="127"/>
      <c r="N277" s="127"/>
      <c r="O277" s="127"/>
      <c r="P277" s="127"/>
      <c r="Q277" s="127"/>
      <c r="R277" s="127"/>
      <c r="S277" s="127"/>
      <c r="U277" s="20">
        <v>268</v>
      </c>
      <c r="V277" s="20">
        <v>178</v>
      </c>
      <c r="W277" s="2">
        <v>187</v>
      </c>
      <c r="X277" s="3"/>
    </row>
    <row r="278" spans="1:24" ht="15" customHeight="1" x14ac:dyDescent="0.25">
      <c r="A278" s="9"/>
      <c r="B278" s="21"/>
      <c r="C278" s="10">
        <v>4</v>
      </c>
      <c r="E278" s="10">
        <v>4</v>
      </c>
      <c r="F278" s="16" t="s">
        <v>256</v>
      </c>
      <c r="G278" s="16"/>
      <c r="H278" s="16"/>
      <c r="I278" s="122"/>
      <c r="J278" s="127"/>
      <c r="K278" s="127"/>
      <c r="L278" s="127"/>
      <c r="M278" s="127"/>
      <c r="N278" s="127"/>
      <c r="O278" s="127"/>
      <c r="P278" s="127"/>
      <c r="Q278" s="127"/>
      <c r="R278" s="127"/>
      <c r="S278" s="127"/>
      <c r="U278" s="20">
        <v>269</v>
      </c>
      <c r="V278" s="20">
        <v>179</v>
      </c>
      <c r="W278" s="2">
        <v>188</v>
      </c>
      <c r="X278" s="3"/>
    </row>
    <row r="279" spans="1:24" ht="15" customHeight="1" x14ac:dyDescent="0.25">
      <c r="A279" s="9"/>
      <c r="B279" s="21"/>
      <c r="C279" s="10">
        <v>5</v>
      </c>
      <c r="E279" s="10">
        <v>5</v>
      </c>
      <c r="F279" s="16" t="s">
        <v>62</v>
      </c>
      <c r="G279" s="16"/>
      <c r="H279" s="16"/>
      <c r="I279" s="122"/>
      <c r="J279" s="127"/>
      <c r="K279" s="127"/>
      <c r="L279" s="127"/>
      <c r="M279" s="127"/>
      <c r="N279" s="127"/>
      <c r="O279" s="127"/>
      <c r="P279" s="127"/>
      <c r="Q279" s="127"/>
      <c r="R279" s="127"/>
      <c r="S279" s="127"/>
      <c r="U279" s="20">
        <v>270</v>
      </c>
      <c r="V279" s="20">
        <v>180</v>
      </c>
      <c r="W279" s="2">
        <v>189</v>
      </c>
      <c r="X279" s="3"/>
    </row>
    <row r="280" spans="1:24" ht="15" customHeight="1" x14ac:dyDescent="0.25">
      <c r="A280" s="9"/>
      <c r="B280" s="21"/>
      <c r="C280" s="10"/>
      <c r="E280" s="10"/>
      <c r="F280" s="16"/>
      <c r="G280" s="16"/>
      <c r="H280" s="16"/>
      <c r="I280" s="122"/>
      <c r="J280" s="127"/>
      <c r="K280" s="127"/>
      <c r="L280" s="127"/>
      <c r="M280" s="127"/>
      <c r="N280" s="127"/>
      <c r="O280" s="127"/>
      <c r="P280" s="127"/>
      <c r="Q280" s="127"/>
      <c r="R280" s="127"/>
      <c r="S280" s="127"/>
      <c r="U280" s="20">
        <v>271</v>
      </c>
      <c r="V280" s="20">
        <v>181</v>
      </c>
      <c r="W280" s="2">
        <v>190</v>
      </c>
      <c r="X280" s="3"/>
    </row>
    <row r="281" spans="1:24" ht="15" customHeight="1" x14ac:dyDescent="0.25">
      <c r="A281" s="9"/>
      <c r="B281" s="21"/>
      <c r="C281" s="10"/>
      <c r="E281" s="10"/>
      <c r="F281" s="16"/>
      <c r="G281" s="16"/>
      <c r="H281" s="16"/>
      <c r="I281" s="122"/>
      <c r="J281" s="127"/>
      <c r="K281" s="127"/>
      <c r="L281" s="127"/>
      <c r="M281" s="127"/>
      <c r="N281" s="127"/>
      <c r="O281" s="127"/>
      <c r="P281" s="127"/>
      <c r="Q281" s="127"/>
      <c r="R281" s="127"/>
      <c r="S281" s="127"/>
      <c r="U281" s="20">
        <v>272</v>
      </c>
      <c r="V281" s="20">
        <v>182</v>
      </c>
      <c r="W281" s="2">
        <v>191</v>
      </c>
      <c r="X281" s="3"/>
    </row>
    <row r="282" spans="1:24" ht="15" customHeight="1" x14ac:dyDescent="0.25">
      <c r="A282" s="19"/>
      <c r="B282" s="19"/>
      <c r="C282" s="45"/>
      <c r="D282" s="132"/>
      <c r="E282" s="12"/>
      <c r="F282" s="17"/>
      <c r="G282" s="17"/>
      <c r="H282" s="17"/>
      <c r="I282" s="138"/>
      <c r="J282" s="125"/>
      <c r="K282" s="125"/>
      <c r="L282" s="125"/>
      <c r="M282" s="125"/>
      <c r="N282" s="125"/>
      <c r="O282" s="125"/>
      <c r="P282" s="125"/>
      <c r="Q282" s="125"/>
      <c r="R282" s="125"/>
      <c r="S282" s="125"/>
      <c r="U282" s="20">
        <v>273</v>
      </c>
      <c r="V282" s="20">
        <v>183</v>
      </c>
      <c r="W282" s="2">
        <v>192</v>
      </c>
      <c r="X282" s="3"/>
    </row>
    <row r="283" spans="1:24" ht="15" customHeight="1" x14ac:dyDescent="0.25">
      <c r="A283" s="14">
        <v>34</v>
      </c>
      <c r="B283" s="14" t="s">
        <v>55</v>
      </c>
      <c r="C283" s="8"/>
      <c r="D283" s="130">
        <v>5.13</v>
      </c>
      <c r="E283" s="8"/>
      <c r="F283" s="7" t="s">
        <v>147</v>
      </c>
      <c r="G283" s="7"/>
      <c r="H283" s="7"/>
      <c r="I283" s="137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U283" s="20">
        <v>274</v>
      </c>
      <c r="V283" s="23">
        <v>553</v>
      </c>
      <c r="W283" s="2">
        <v>292</v>
      </c>
      <c r="X283" s="3"/>
    </row>
    <row r="284" spans="1:24" ht="15" customHeight="1" x14ac:dyDescent="0.25">
      <c r="A284" s="21"/>
      <c r="B284" s="13"/>
      <c r="C284" s="10"/>
      <c r="E284" s="10">
        <v>1</v>
      </c>
      <c r="F284" s="16" t="s">
        <v>148</v>
      </c>
      <c r="G284" s="16"/>
      <c r="H284" s="16"/>
      <c r="I284" s="122"/>
      <c r="J284" s="127"/>
      <c r="K284" s="127"/>
      <c r="L284" s="127"/>
      <c r="M284" s="127"/>
      <c r="N284" s="127"/>
      <c r="O284" s="127"/>
      <c r="P284" s="127"/>
      <c r="Q284" s="127"/>
      <c r="R284" s="127"/>
      <c r="S284" s="127"/>
      <c r="U284" s="20">
        <v>275</v>
      </c>
      <c r="V284" s="23">
        <v>554</v>
      </c>
      <c r="W284" s="2">
        <v>293</v>
      </c>
      <c r="X284" s="3"/>
    </row>
    <row r="285" spans="1:24" ht="15" customHeight="1" x14ac:dyDescent="0.25">
      <c r="A285" s="9"/>
      <c r="B285" s="13"/>
      <c r="C285" s="10"/>
      <c r="E285" s="10">
        <v>2</v>
      </c>
      <c r="F285" s="16" t="s">
        <v>149</v>
      </c>
      <c r="G285" s="16"/>
      <c r="H285" s="16"/>
      <c r="I285" s="122" t="s">
        <v>375</v>
      </c>
      <c r="J285" s="127"/>
      <c r="K285" s="127"/>
      <c r="L285" s="127"/>
      <c r="M285" s="127"/>
      <c r="N285" s="127"/>
      <c r="O285" s="127"/>
      <c r="P285" s="127"/>
      <c r="Q285" s="127"/>
      <c r="R285" s="127"/>
      <c r="S285" s="127"/>
      <c r="U285" s="20">
        <v>276</v>
      </c>
      <c r="V285" s="23">
        <v>555</v>
      </c>
      <c r="W285" s="2">
        <v>294</v>
      </c>
      <c r="X285" s="3"/>
    </row>
    <row r="286" spans="1:24" ht="15" customHeight="1" x14ac:dyDescent="0.25">
      <c r="A286" s="9"/>
      <c r="B286" s="13"/>
      <c r="C286" s="10"/>
      <c r="E286" s="10"/>
      <c r="F286" s="16"/>
      <c r="G286" s="16"/>
      <c r="H286" s="16"/>
      <c r="I286" s="122" t="s">
        <v>376</v>
      </c>
      <c r="J286" s="127"/>
      <c r="K286" s="127"/>
      <c r="L286" s="127"/>
      <c r="M286" s="127"/>
      <c r="N286" s="127"/>
      <c r="O286" s="127"/>
      <c r="P286" s="127"/>
      <c r="Q286" s="127"/>
      <c r="R286" s="127"/>
      <c r="S286" s="127"/>
      <c r="U286" s="20">
        <v>277</v>
      </c>
      <c r="V286" s="23">
        <v>556</v>
      </c>
      <c r="W286" s="2">
        <v>295</v>
      </c>
      <c r="X286" s="3"/>
    </row>
    <row r="287" spans="1:24" ht="15" customHeight="1" x14ac:dyDescent="0.25">
      <c r="A287" s="9"/>
      <c r="B287" s="13"/>
      <c r="C287" s="10"/>
      <c r="E287" s="10"/>
      <c r="F287" s="16"/>
      <c r="G287" s="16"/>
      <c r="H287" s="16"/>
      <c r="I287" s="122"/>
      <c r="J287" s="127"/>
      <c r="K287" s="127"/>
      <c r="L287" s="127"/>
      <c r="M287" s="127"/>
      <c r="N287" s="127"/>
      <c r="O287" s="127"/>
      <c r="P287" s="127"/>
      <c r="Q287" s="127"/>
      <c r="R287" s="127"/>
      <c r="S287" s="127"/>
      <c r="U287" s="20">
        <v>278</v>
      </c>
      <c r="V287" s="23">
        <v>557</v>
      </c>
      <c r="W287" s="2">
        <v>296</v>
      </c>
      <c r="X287" s="3"/>
    </row>
    <row r="288" spans="1:24" ht="15" customHeight="1" x14ac:dyDescent="0.25">
      <c r="A288" s="9"/>
      <c r="B288" s="13"/>
      <c r="C288" s="10"/>
      <c r="E288" s="10"/>
      <c r="F288" s="16"/>
      <c r="G288" s="16"/>
      <c r="H288" s="16"/>
      <c r="I288" s="122"/>
      <c r="J288" s="127"/>
      <c r="K288" s="127"/>
      <c r="L288" s="127"/>
      <c r="M288" s="127"/>
      <c r="N288" s="127"/>
      <c r="O288" s="127"/>
      <c r="P288" s="127"/>
      <c r="Q288" s="127"/>
      <c r="R288" s="127"/>
      <c r="S288" s="127"/>
      <c r="U288" s="20">
        <v>279</v>
      </c>
      <c r="V288" s="23">
        <v>558</v>
      </c>
      <c r="W288" s="2">
        <v>297</v>
      </c>
      <c r="X288" s="3"/>
    </row>
    <row r="289" spans="1:24" ht="15" customHeight="1" x14ac:dyDescent="0.25">
      <c r="A289" s="9"/>
      <c r="B289" s="13"/>
      <c r="C289" s="10"/>
      <c r="E289" s="10"/>
      <c r="F289" s="16"/>
      <c r="G289" s="16"/>
      <c r="H289" s="16"/>
      <c r="I289" s="122"/>
      <c r="J289" s="127"/>
      <c r="K289" s="127"/>
      <c r="L289" s="127"/>
      <c r="M289" s="127"/>
      <c r="N289" s="127"/>
      <c r="O289" s="127"/>
      <c r="P289" s="127"/>
      <c r="Q289" s="127"/>
      <c r="R289" s="127"/>
      <c r="S289" s="127"/>
      <c r="U289" s="20">
        <v>280</v>
      </c>
      <c r="V289" s="23">
        <v>559</v>
      </c>
      <c r="W289" s="2">
        <v>298</v>
      </c>
      <c r="X289" s="3"/>
    </row>
    <row r="290" spans="1:24" ht="15" customHeight="1" x14ac:dyDescent="0.25">
      <c r="A290" s="9"/>
      <c r="B290" s="13"/>
      <c r="C290" s="10"/>
      <c r="E290" s="10"/>
      <c r="F290" s="16"/>
      <c r="G290" s="16"/>
      <c r="H290" s="16"/>
      <c r="I290" s="122"/>
      <c r="J290" s="127"/>
      <c r="K290" s="127"/>
      <c r="L290" s="127"/>
      <c r="M290" s="127"/>
      <c r="N290" s="127"/>
      <c r="O290" s="127"/>
      <c r="P290" s="127"/>
      <c r="Q290" s="127"/>
      <c r="R290" s="127"/>
      <c r="S290" s="127"/>
      <c r="U290" s="20">
        <v>281</v>
      </c>
      <c r="V290" s="23">
        <v>560</v>
      </c>
      <c r="W290" s="2">
        <v>299</v>
      </c>
      <c r="X290" s="3"/>
    </row>
    <row r="291" spans="1:24" ht="15" customHeight="1" x14ac:dyDescent="0.25">
      <c r="A291" s="19"/>
      <c r="B291" s="11"/>
      <c r="C291" s="47"/>
      <c r="D291" s="135"/>
      <c r="E291" s="12"/>
      <c r="F291" s="40"/>
      <c r="G291" s="40"/>
      <c r="H291" s="40"/>
      <c r="I291" s="138"/>
      <c r="J291" s="125"/>
      <c r="K291" s="125"/>
      <c r="L291" s="125"/>
      <c r="M291" s="125"/>
      <c r="N291" s="125"/>
      <c r="O291" s="125"/>
      <c r="P291" s="125"/>
      <c r="Q291" s="125"/>
      <c r="R291" s="125"/>
      <c r="S291" s="125"/>
      <c r="U291" s="20">
        <v>282</v>
      </c>
      <c r="V291" s="23">
        <v>561</v>
      </c>
      <c r="W291" s="2">
        <v>300</v>
      </c>
      <c r="X291" s="3"/>
    </row>
    <row r="292" spans="1:24" ht="15" customHeight="1" x14ac:dyDescent="0.25">
      <c r="A292" s="5" t="s">
        <v>608</v>
      </c>
      <c r="B292" s="5" t="s">
        <v>412</v>
      </c>
      <c r="C292" s="25"/>
      <c r="D292" s="134" t="s">
        <v>173</v>
      </c>
      <c r="E292" s="25"/>
      <c r="F292" s="7" t="s">
        <v>563</v>
      </c>
      <c r="G292" s="7"/>
      <c r="H292" s="7"/>
      <c r="I292" s="137"/>
      <c r="J292" s="174"/>
      <c r="K292" s="174"/>
      <c r="L292" s="174"/>
      <c r="M292" s="174"/>
      <c r="N292" s="174"/>
      <c r="O292" s="174"/>
      <c r="P292" s="174"/>
      <c r="Q292" s="174"/>
      <c r="R292" s="174"/>
      <c r="S292" s="35"/>
      <c r="U292" s="20">
        <v>283</v>
      </c>
      <c r="V292" s="20">
        <v>220</v>
      </c>
      <c r="W292" s="2">
        <v>229</v>
      </c>
      <c r="X292" s="3"/>
    </row>
    <row r="293" spans="1:24" ht="15" customHeight="1" x14ac:dyDescent="0.25">
      <c r="A293" s="21"/>
      <c r="B293" s="13"/>
      <c r="C293" s="10">
        <v>1</v>
      </c>
      <c r="E293" s="10">
        <v>1</v>
      </c>
      <c r="F293" s="16" t="s">
        <v>76</v>
      </c>
      <c r="G293" s="16"/>
      <c r="H293" s="16"/>
      <c r="I293" s="122"/>
      <c r="J293" s="127"/>
      <c r="K293" s="127"/>
      <c r="L293" s="127"/>
      <c r="M293" s="127"/>
      <c r="N293" s="127"/>
      <c r="O293" s="127"/>
      <c r="P293" s="127"/>
      <c r="Q293" s="127"/>
      <c r="R293" s="127"/>
      <c r="S293" s="127"/>
      <c r="U293" s="20">
        <v>284</v>
      </c>
      <c r="V293" s="20">
        <v>221</v>
      </c>
      <c r="W293" s="2">
        <v>230</v>
      </c>
      <c r="X293" s="3"/>
    </row>
    <row r="294" spans="1:24" ht="15" customHeight="1" x14ac:dyDescent="0.25">
      <c r="A294" s="9"/>
      <c r="B294" s="13"/>
      <c r="C294" s="10"/>
      <c r="E294" s="10">
        <v>2</v>
      </c>
      <c r="F294" s="16" t="s">
        <v>77</v>
      </c>
      <c r="G294" s="16"/>
      <c r="H294" s="16"/>
      <c r="I294" s="122" t="s">
        <v>375</v>
      </c>
      <c r="J294" s="127"/>
      <c r="K294" s="127"/>
      <c r="L294" s="127"/>
      <c r="M294" s="127"/>
      <c r="N294" s="127"/>
      <c r="O294" s="127"/>
      <c r="P294" s="127"/>
      <c r="Q294" s="127"/>
      <c r="R294" s="127"/>
      <c r="S294" s="127"/>
      <c r="U294" s="20">
        <v>285</v>
      </c>
      <c r="V294" s="20">
        <v>222</v>
      </c>
      <c r="W294" s="2">
        <v>231</v>
      </c>
      <c r="X294" s="3"/>
    </row>
    <row r="295" spans="1:24" ht="15" customHeight="1" x14ac:dyDescent="0.25">
      <c r="A295" s="9"/>
      <c r="B295" s="13"/>
      <c r="C295" s="10"/>
      <c r="E295" s="10">
        <v>3</v>
      </c>
      <c r="F295" s="16" t="s">
        <v>78</v>
      </c>
      <c r="G295" s="16"/>
      <c r="H295" s="16"/>
      <c r="I295" s="122" t="s">
        <v>376</v>
      </c>
      <c r="J295" s="127"/>
      <c r="K295" s="127"/>
      <c r="L295" s="127"/>
      <c r="M295" s="127"/>
      <c r="N295" s="127"/>
      <c r="O295" s="127"/>
      <c r="P295" s="127"/>
      <c r="Q295" s="127"/>
      <c r="R295" s="127"/>
      <c r="S295" s="127"/>
      <c r="U295" s="20">
        <v>286</v>
      </c>
      <c r="V295" s="20">
        <v>223</v>
      </c>
      <c r="W295" s="2">
        <v>232</v>
      </c>
      <c r="X295" s="3"/>
    </row>
    <row r="296" spans="1:24" ht="15" customHeight="1" x14ac:dyDescent="0.25">
      <c r="A296" s="9"/>
      <c r="B296" s="13"/>
      <c r="C296" s="10"/>
      <c r="E296" s="10">
        <v>4</v>
      </c>
      <c r="F296" s="16" t="s">
        <v>79</v>
      </c>
      <c r="G296" s="16"/>
      <c r="H296" s="16"/>
      <c r="I296" s="122"/>
      <c r="J296" s="127"/>
      <c r="K296" s="127"/>
      <c r="L296" s="127"/>
      <c r="M296" s="127"/>
      <c r="N296" s="127"/>
      <c r="O296" s="127"/>
      <c r="P296" s="127"/>
      <c r="Q296" s="127"/>
      <c r="R296" s="127"/>
      <c r="S296" s="127"/>
      <c r="U296" s="20">
        <v>287</v>
      </c>
      <c r="V296" s="20">
        <v>224</v>
      </c>
      <c r="W296" s="2">
        <v>233</v>
      </c>
      <c r="X296" s="3"/>
    </row>
    <row r="297" spans="1:24" ht="15" customHeight="1" x14ac:dyDescent="0.25">
      <c r="A297" s="9"/>
      <c r="B297" s="13"/>
      <c r="C297" s="10"/>
      <c r="E297" s="10">
        <v>5</v>
      </c>
      <c r="F297" s="16" t="s">
        <v>80</v>
      </c>
      <c r="G297" s="16"/>
      <c r="H297" s="16"/>
      <c r="I297" s="122"/>
      <c r="J297" s="127"/>
      <c r="K297" s="127"/>
      <c r="L297" s="127"/>
      <c r="M297" s="127"/>
      <c r="N297" s="127"/>
      <c r="O297" s="127"/>
      <c r="P297" s="127"/>
      <c r="Q297" s="127"/>
      <c r="R297" s="127"/>
      <c r="S297" s="127"/>
      <c r="U297" s="20">
        <v>288</v>
      </c>
      <c r="V297" s="20">
        <v>225</v>
      </c>
      <c r="W297" s="2">
        <v>234</v>
      </c>
      <c r="X297" s="3"/>
    </row>
    <row r="298" spans="1:24" ht="15" customHeight="1" x14ac:dyDescent="0.25">
      <c r="A298" s="9"/>
      <c r="B298" s="13"/>
      <c r="C298" s="10"/>
      <c r="E298" s="10">
        <v>6</v>
      </c>
      <c r="F298" s="16" t="s">
        <v>81</v>
      </c>
      <c r="G298" s="16"/>
      <c r="H298" s="16"/>
      <c r="I298" s="178"/>
      <c r="K298" s="127"/>
      <c r="L298" s="127"/>
      <c r="M298" s="127"/>
      <c r="N298" s="127"/>
      <c r="O298" s="127"/>
      <c r="P298" s="127"/>
      <c r="Q298" s="127"/>
      <c r="R298" s="127"/>
      <c r="S298" s="127"/>
      <c r="U298" s="20">
        <v>289</v>
      </c>
      <c r="V298" s="20">
        <v>226</v>
      </c>
      <c r="W298" s="2">
        <v>235</v>
      </c>
      <c r="X298" s="3"/>
    </row>
    <row r="299" spans="1:24" ht="15" customHeight="1" x14ac:dyDescent="0.25">
      <c r="A299" s="9"/>
      <c r="B299" s="13"/>
      <c r="C299" s="10"/>
      <c r="E299" s="10">
        <v>7</v>
      </c>
      <c r="F299" s="16" t="s">
        <v>82</v>
      </c>
      <c r="G299" s="16"/>
      <c r="H299" s="16"/>
      <c r="I299" s="122"/>
      <c r="J299" s="127"/>
      <c r="K299" s="127"/>
      <c r="L299" s="127"/>
      <c r="M299" s="127"/>
      <c r="N299" s="127"/>
      <c r="O299" s="127"/>
      <c r="P299" s="127"/>
      <c r="Q299" s="127"/>
      <c r="R299" s="127"/>
      <c r="S299" s="127"/>
      <c r="U299" s="20">
        <v>290</v>
      </c>
      <c r="V299" s="20">
        <v>227</v>
      </c>
      <c r="W299" s="2">
        <v>236</v>
      </c>
      <c r="X299" s="3"/>
    </row>
    <row r="300" spans="1:24" ht="15" customHeight="1" x14ac:dyDescent="0.25">
      <c r="A300" s="19"/>
      <c r="B300" s="24"/>
      <c r="C300" s="12">
        <v>2</v>
      </c>
      <c r="D300" s="135"/>
      <c r="E300" s="12">
        <v>8</v>
      </c>
      <c r="F300" s="17" t="s">
        <v>22</v>
      </c>
      <c r="G300" s="17"/>
      <c r="H300" s="17"/>
      <c r="I300" s="138"/>
      <c r="J300" s="125"/>
      <c r="K300" s="166" t="s">
        <v>308</v>
      </c>
      <c r="L300" s="125"/>
      <c r="M300" s="125"/>
      <c r="N300" s="125"/>
      <c r="O300" s="125"/>
      <c r="P300" s="125"/>
      <c r="Q300" s="125"/>
      <c r="R300" s="125"/>
      <c r="S300" s="125"/>
      <c r="U300" s="20">
        <v>291</v>
      </c>
      <c r="V300" s="20">
        <v>228</v>
      </c>
      <c r="W300" s="2">
        <v>237</v>
      </c>
      <c r="X300" s="3"/>
    </row>
    <row r="301" spans="1:24" ht="15" customHeight="1" x14ac:dyDescent="0.25">
      <c r="A301" s="5" t="s">
        <v>280</v>
      </c>
      <c r="B301" s="5" t="s">
        <v>178</v>
      </c>
      <c r="C301" s="25"/>
      <c r="D301" s="134" t="s">
        <v>195</v>
      </c>
      <c r="E301" s="6"/>
      <c r="F301" s="7" t="s">
        <v>561</v>
      </c>
      <c r="G301" s="7"/>
      <c r="H301" s="7"/>
      <c r="I301" s="137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U301" s="20">
        <v>292</v>
      </c>
      <c r="V301" s="20">
        <v>184</v>
      </c>
      <c r="W301" s="2">
        <v>202</v>
      </c>
      <c r="X301" s="3"/>
    </row>
    <row r="302" spans="1:24" ht="15" customHeight="1" x14ac:dyDescent="0.25">
      <c r="A302" s="21"/>
      <c r="B302" s="21"/>
      <c r="C302" s="10">
        <v>1</v>
      </c>
      <c r="E302" s="10">
        <v>1</v>
      </c>
      <c r="F302" s="16" t="s">
        <v>63</v>
      </c>
      <c r="G302" s="16"/>
      <c r="H302" s="16"/>
      <c r="I302" s="122"/>
      <c r="J302" s="127"/>
      <c r="K302" s="127"/>
      <c r="L302" s="127"/>
      <c r="M302" s="127"/>
      <c r="N302" s="127"/>
      <c r="O302" s="127"/>
      <c r="P302" s="127"/>
      <c r="Q302" s="127"/>
      <c r="R302" s="127"/>
      <c r="S302" s="127"/>
      <c r="U302" s="20">
        <v>293</v>
      </c>
      <c r="V302" s="20">
        <v>185</v>
      </c>
      <c r="W302" s="2">
        <v>203</v>
      </c>
      <c r="X302" s="3"/>
    </row>
    <row r="303" spans="1:24" ht="15" customHeight="1" x14ac:dyDescent="0.25">
      <c r="A303" s="9"/>
      <c r="B303" s="21"/>
      <c r="C303" s="10">
        <v>3</v>
      </c>
      <c r="E303" s="10">
        <v>3</v>
      </c>
      <c r="F303" s="16" t="s">
        <v>64</v>
      </c>
      <c r="G303" s="16"/>
      <c r="H303" s="16"/>
      <c r="I303" s="122" t="s">
        <v>375</v>
      </c>
      <c r="J303" s="127"/>
      <c r="K303" s="127"/>
      <c r="L303" s="127"/>
      <c r="M303" s="127"/>
      <c r="N303" s="127"/>
      <c r="O303" s="127"/>
      <c r="P303" s="127"/>
      <c r="Q303" s="127"/>
      <c r="R303" s="127"/>
      <c r="S303" s="127"/>
      <c r="U303" s="20">
        <v>294</v>
      </c>
      <c r="V303" s="20">
        <v>186</v>
      </c>
      <c r="W303" s="2">
        <v>204</v>
      </c>
      <c r="X303" s="3"/>
    </row>
    <row r="304" spans="1:24" ht="15" customHeight="1" x14ac:dyDescent="0.25">
      <c r="A304" s="9"/>
      <c r="B304" s="21"/>
      <c r="C304" s="10">
        <v>5</v>
      </c>
      <c r="E304" s="10">
        <v>4</v>
      </c>
      <c r="F304" s="16" t="s">
        <v>25</v>
      </c>
      <c r="G304" s="16"/>
      <c r="H304" s="16"/>
      <c r="I304" s="122" t="s">
        <v>376</v>
      </c>
      <c r="J304" s="127"/>
      <c r="K304" s="127"/>
      <c r="L304" s="127"/>
      <c r="M304" s="127"/>
      <c r="N304" s="127"/>
      <c r="O304" s="127"/>
      <c r="P304" s="127"/>
      <c r="Q304" s="127"/>
      <c r="R304" s="127"/>
      <c r="S304" s="127"/>
      <c r="U304" s="20">
        <v>295</v>
      </c>
      <c r="V304" s="20">
        <v>187</v>
      </c>
      <c r="W304" s="2">
        <v>205</v>
      </c>
      <c r="X304" s="3"/>
    </row>
    <row r="305" spans="1:24" ht="15" customHeight="1" x14ac:dyDescent="0.25">
      <c r="A305" s="9"/>
      <c r="B305" s="21"/>
      <c r="C305" s="10">
        <v>7</v>
      </c>
      <c r="E305" s="10">
        <v>7</v>
      </c>
      <c r="F305" s="16" t="s">
        <v>65</v>
      </c>
      <c r="G305" s="16"/>
      <c r="H305" s="16"/>
      <c r="I305" s="122"/>
      <c r="J305" s="127"/>
      <c r="K305" s="127"/>
      <c r="L305" s="127"/>
      <c r="M305" s="127"/>
      <c r="N305" s="127"/>
      <c r="O305" s="127"/>
      <c r="P305" s="127"/>
      <c r="Q305" s="127"/>
      <c r="R305" s="127"/>
      <c r="S305" s="127"/>
      <c r="U305" s="20">
        <v>296</v>
      </c>
      <c r="V305" s="20">
        <v>188</v>
      </c>
      <c r="W305" s="2">
        <v>206</v>
      </c>
      <c r="X305" s="3"/>
    </row>
    <row r="306" spans="1:24" ht="15" customHeight="1" x14ac:dyDescent="0.25">
      <c r="A306" s="9"/>
      <c r="B306" s="21"/>
      <c r="C306" s="10">
        <v>9</v>
      </c>
      <c r="E306" s="10">
        <v>9</v>
      </c>
      <c r="F306" s="16" t="s">
        <v>66</v>
      </c>
      <c r="G306" s="16"/>
      <c r="H306" s="16"/>
      <c r="I306" s="122"/>
      <c r="J306" s="127"/>
      <c r="K306" s="127"/>
      <c r="L306" s="127"/>
      <c r="M306" s="127"/>
      <c r="N306" s="127"/>
      <c r="O306" s="127"/>
      <c r="P306" s="127"/>
      <c r="Q306" s="127"/>
      <c r="R306" s="127"/>
      <c r="S306" s="127"/>
      <c r="U306" s="20">
        <v>297</v>
      </c>
      <c r="V306" s="20">
        <v>189</v>
      </c>
      <c r="W306" s="2">
        <v>207</v>
      </c>
      <c r="X306" s="3"/>
    </row>
    <row r="307" spans="1:24" ht="15" customHeight="1" x14ac:dyDescent="0.25">
      <c r="A307" s="9"/>
      <c r="B307" s="21"/>
      <c r="C307" s="10"/>
      <c r="E307" s="10"/>
      <c r="F307" s="16" t="s">
        <v>40</v>
      </c>
      <c r="G307" s="16"/>
      <c r="H307" s="16"/>
      <c r="I307" s="122"/>
      <c r="J307" s="127"/>
      <c r="K307" s="127"/>
      <c r="L307" s="127"/>
      <c r="M307" s="127"/>
      <c r="N307" s="127"/>
      <c r="O307" s="127"/>
      <c r="P307" s="127"/>
      <c r="Q307" s="127"/>
      <c r="R307" s="127"/>
      <c r="S307" s="127"/>
      <c r="U307" s="20">
        <v>298</v>
      </c>
      <c r="V307" s="20">
        <v>190</v>
      </c>
      <c r="W307" s="2">
        <v>208</v>
      </c>
      <c r="X307" s="3"/>
    </row>
    <row r="308" spans="1:24" ht="15" customHeight="1" x14ac:dyDescent="0.25">
      <c r="A308" s="9"/>
      <c r="B308" s="21"/>
      <c r="C308" s="10"/>
      <c r="E308" s="10"/>
      <c r="F308" s="16"/>
      <c r="G308" s="16"/>
      <c r="H308" s="16"/>
      <c r="I308" s="122"/>
      <c r="J308" s="127"/>
      <c r="K308" s="127"/>
      <c r="L308" s="127"/>
      <c r="M308" s="127"/>
      <c r="N308" s="127"/>
      <c r="O308" s="127"/>
      <c r="P308" s="127"/>
      <c r="Q308" s="127"/>
      <c r="R308" s="127"/>
      <c r="S308" s="127"/>
      <c r="U308" s="20">
        <v>299</v>
      </c>
      <c r="V308" s="20">
        <v>191</v>
      </c>
      <c r="W308" s="2">
        <v>209</v>
      </c>
      <c r="X308" s="3"/>
    </row>
    <row r="309" spans="1:24" ht="15" customHeight="1" x14ac:dyDescent="0.25">
      <c r="A309" s="19"/>
      <c r="B309" s="19"/>
      <c r="C309" s="45"/>
      <c r="D309" s="132"/>
      <c r="E309" s="12"/>
      <c r="F309" s="17"/>
      <c r="G309" s="17"/>
      <c r="H309" s="17"/>
      <c r="I309" s="138"/>
      <c r="J309" s="125"/>
      <c r="K309" s="124"/>
      <c r="L309" s="125"/>
      <c r="M309" s="125"/>
      <c r="N309" s="125"/>
      <c r="O309" s="125"/>
      <c r="P309" s="125"/>
      <c r="Q309" s="125"/>
      <c r="R309" s="125"/>
      <c r="S309" s="125"/>
      <c r="U309" s="20">
        <v>300</v>
      </c>
      <c r="V309" s="20">
        <v>192</v>
      </c>
      <c r="W309" s="2">
        <v>210</v>
      </c>
      <c r="X309" s="3"/>
    </row>
    <row r="310" spans="1:24" ht="15" customHeight="1" x14ac:dyDescent="0.25">
      <c r="A310" s="14">
        <v>37</v>
      </c>
      <c r="B310" s="14">
        <v>23</v>
      </c>
      <c r="C310" s="8"/>
      <c r="D310" s="130">
        <v>5.4</v>
      </c>
      <c r="E310" s="8"/>
      <c r="F310" s="287" t="s">
        <v>623</v>
      </c>
      <c r="G310" s="287"/>
      <c r="H310" s="287"/>
      <c r="I310" s="288" t="s">
        <v>656</v>
      </c>
      <c r="J310" s="173"/>
      <c r="K310" s="173"/>
      <c r="L310" s="173"/>
      <c r="M310" s="173"/>
      <c r="N310" s="173"/>
      <c r="O310" s="173"/>
      <c r="P310" s="173"/>
      <c r="Q310" s="173"/>
      <c r="R310" s="173"/>
      <c r="S310" s="173"/>
      <c r="U310" s="20">
        <v>301</v>
      </c>
      <c r="V310" s="20">
        <v>193</v>
      </c>
      <c r="W310" s="2">
        <v>211</v>
      </c>
      <c r="X310" s="3"/>
    </row>
    <row r="311" spans="1:24" ht="15" customHeight="1" x14ac:dyDescent="0.25">
      <c r="A311" s="21"/>
      <c r="B311" s="21"/>
      <c r="C311" s="10"/>
      <c r="E311" s="10"/>
      <c r="F311" s="16" t="s">
        <v>381</v>
      </c>
      <c r="G311" s="16"/>
      <c r="H311" s="16"/>
      <c r="I311" s="122"/>
      <c r="J311" s="170"/>
      <c r="K311" s="170"/>
      <c r="L311" s="170"/>
      <c r="M311" s="170"/>
      <c r="N311" s="170"/>
      <c r="O311" s="170"/>
      <c r="P311" s="170"/>
      <c r="Q311" s="170"/>
      <c r="R311" s="170"/>
      <c r="S311" s="36"/>
      <c r="U311" s="20">
        <v>302</v>
      </c>
      <c r="V311" s="20">
        <v>194</v>
      </c>
      <c r="W311" s="2">
        <v>212</v>
      </c>
      <c r="X311" s="3"/>
    </row>
    <row r="312" spans="1:24" ht="15" customHeight="1" x14ac:dyDescent="0.25">
      <c r="A312" s="9"/>
      <c r="B312" s="21"/>
      <c r="C312" s="10"/>
      <c r="E312" s="10"/>
      <c r="F312" s="34" t="s">
        <v>47</v>
      </c>
      <c r="H312" s="3"/>
      <c r="I312" s="122"/>
      <c r="J312" s="170"/>
      <c r="K312" s="170"/>
      <c r="L312" s="170"/>
      <c r="M312" s="170"/>
      <c r="N312" s="170"/>
      <c r="O312" s="170"/>
      <c r="P312" s="170"/>
      <c r="Q312" s="170"/>
      <c r="R312" s="170"/>
      <c r="S312" s="36"/>
      <c r="U312" s="20">
        <v>303</v>
      </c>
      <c r="V312" s="20">
        <v>195</v>
      </c>
      <c r="W312" s="2">
        <v>213</v>
      </c>
      <c r="X312" s="3"/>
    </row>
    <row r="313" spans="1:24" ht="15" customHeight="1" x14ac:dyDescent="0.25">
      <c r="A313" s="9"/>
      <c r="B313" s="21"/>
      <c r="C313" s="10"/>
      <c r="E313" s="10"/>
      <c r="F313" s="43" t="s">
        <v>48</v>
      </c>
      <c r="G313" s="16"/>
      <c r="H313" s="16"/>
      <c r="I313" s="122"/>
      <c r="J313" s="170"/>
      <c r="K313" s="170"/>
      <c r="L313" s="170"/>
      <c r="M313" s="170"/>
      <c r="N313" s="170"/>
      <c r="O313" s="170"/>
      <c r="P313" s="170"/>
      <c r="Q313" s="170"/>
      <c r="R313" s="170"/>
      <c r="S313" s="36"/>
      <c r="U313" s="20">
        <v>304</v>
      </c>
      <c r="V313" s="20">
        <v>196</v>
      </c>
      <c r="W313" s="2">
        <v>214</v>
      </c>
      <c r="X313" s="3"/>
    </row>
    <row r="314" spans="1:24" ht="15" customHeight="1" x14ac:dyDescent="0.25">
      <c r="A314" s="9"/>
      <c r="B314" s="21"/>
      <c r="C314" s="10"/>
      <c r="E314" s="10"/>
      <c r="F314" s="43" t="s">
        <v>133</v>
      </c>
      <c r="G314" s="219"/>
      <c r="H314" s="219"/>
      <c r="I314" s="122"/>
      <c r="J314" s="171"/>
      <c r="K314" s="171"/>
      <c r="L314" s="171"/>
      <c r="M314" s="171"/>
      <c r="N314" s="171"/>
      <c r="O314" s="171"/>
      <c r="P314" s="171"/>
      <c r="Q314" s="171"/>
      <c r="R314" s="171"/>
      <c r="S314" s="36"/>
      <c r="U314" s="20">
        <v>305</v>
      </c>
      <c r="V314" s="20">
        <v>197</v>
      </c>
      <c r="W314" s="2">
        <v>215</v>
      </c>
      <c r="X314" s="3"/>
    </row>
    <row r="315" spans="1:24" ht="15" customHeight="1" x14ac:dyDescent="0.25">
      <c r="A315" s="9"/>
      <c r="B315" s="21"/>
      <c r="C315" s="10"/>
      <c r="E315" s="10"/>
      <c r="F315" s="16" t="s">
        <v>382</v>
      </c>
      <c r="G315" s="16"/>
      <c r="H315" s="16"/>
      <c r="I315" s="122"/>
      <c r="J315" s="170"/>
      <c r="K315" s="170"/>
      <c r="L315" s="170"/>
      <c r="M315" s="170"/>
      <c r="N315" s="170"/>
      <c r="O315" s="170"/>
      <c r="P315" s="170"/>
      <c r="Q315" s="170"/>
      <c r="R315" s="170"/>
      <c r="S315" s="36"/>
      <c r="U315" s="20">
        <v>306</v>
      </c>
      <c r="V315" s="20">
        <v>198</v>
      </c>
      <c r="W315" s="2">
        <v>216</v>
      </c>
      <c r="X315" s="3"/>
    </row>
    <row r="316" spans="1:24" ht="15" customHeight="1" x14ac:dyDescent="0.25">
      <c r="A316" s="9"/>
      <c r="B316" s="21"/>
      <c r="C316" s="10"/>
      <c r="E316" s="10"/>
      <c r="F316" s="34" t="s">
        <v>47</v>
      </c>
      <c r="G316" s="16"/>
      <c r="H316" s="16"/>
      <c r="I316" s="122"/>
      <c r="J316" s="170"/>
      <c r="K316" s="170"/>
      <c r="L316" s="170"/>
      <c r="M316" s="170"/>
      <c r="N316" s="170"/>
      <c r="O316" s="170"/>
      <c r="P316" s="170"/>
      <c r="Q316" s="170"/>
      <c r="R316" s="170"/>
      <c r="S316" s="36"/>
      <c r="U316" s="20">
        <v>307</v>
      </c>
      <c r="V316" s="20">
        <v>199</v>
      </c>
      <c r="W316" s="2">
        <v>217</v>
      </c>
      <c r="X316" s="3"/>
    </row>
    <row r="317" spans="1:24" ht="15" customHeight="1" x14ac:dyDescent="0.25">
      <c r="A317" s="9"/>
      <c r="B317" s="21"/>
      <c r="C317" s="10"/>
      <c r="E317" s="10"/>
      <c r="F317" s="43" t="s">
        <v>48</v>
      </c>
      <c r="G317" s="16"/>
      <c r="H317" s="16"/>
      <c r="I317" s="122"/>
      <c r="J317" s="170"/>
      <c r="K317" s="170"/>
      <c r="L317" s="170"/>
      <c r="M317" s="170"/>
      <c r="N317" s="170"/>
      <c r="O317" s="170"/>
      <c r="P317" s="170"/>
      <c r="Q317" s="170"/>
      <c r="R317" s="170"/>
      <c r="S317" s="36"/>
      <c r="U317" s="20">
        <v>308</v>
      </c>
      <c r="V317" s="20">
        <v>200</v>
      </c>
      <c r="W317" s="2">
        <v>218</v>
      </c>
      <c r="X317" s="3"/>
    </row>
    <row r="318" spans="1:24" ht="15" customHeight="1" x14ac:dyDescent="0.25">
      <c r="A318" s="19"/>
      <c r="B318" s="19"/>
      <c r="C318" s="45"/>
      <c r="D318" s="132"/>
      <c r="E318" s="12"/>
      <c r="F318" s="278" t="s">
        <v>133</v>
      </c>
      <c r="G318" s="40"/>
      <c r="H318" s="17"/>
      <c r="I318" s="138"/>
      <c r="J318" s="289"/>
      <c r="K318" s="289"/>
      <c r="L318" s="289"/>
      <c r="M318" s="289"/>
      <c r="N318" s="289"/>
      <c r="O318" s="289"/>
      <c r="P318" s="289"/>
      <c r="Q318" s="289"/>
      <c r="R318" s="289"/>
      <c r="S318" s="39"/>
      <c r="U318" s="20">
        <v>309</v>
      </c>
      <c r="V318" s="20">
        <v>201</v>
      </c>
      <c r="W318" s="2">
        <v>219</v>
      </c>
      <c r="X318" s="3"/>
    </row>
    <row r="319" spans="1:24" ht="15" customHeight="1" x14ac:dyDescent="0.25">
      <c r="A319" s="5" t="s">
        <v>281</v>
      </c>
      <c r="B319" s="5" t="s">
        <v>411</v>
      </c>
      <c r="C319" s="25"/>
      <c r="D319" s="134" t="s">
        <v>196</v>
      </c>
      <c r="E319" s="6"/>
      <c r="F319" s="7" t="s">
        <v>562</v>
      </c>
      <c r="G319" s="7"/>
      <c r="H319" s="7"/>
      <c r="I319" s="137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U319" s="20">
        <v>310</v>
      </c>
      <c r="V319" s="20">
        <v>202</v>
      </c>
      <c r="W319" s="2">
        <v>238</v>
      </c>
      <c r="X319" s="3"/>
    </row>
    <row r="320" spans="1:24" ht="15" customHeight="1" x14ac:dyDescent="0.25">
      <c r="A320" s="21"/>
      <c r="B320" s="21"/>
      <c r="C320" s="10">
        <v>1</v>
      </c>
      <c r="E320" s="10">
        <v>1</v>
      </c>
      <c r="F320" s="16" t="s">
        <v>67</v>
      </c>
      <c r="G320" s="16"/>
      <c r="H320" s="16"/>
      <c r="I320" s="122"/>
      <c r="J320" s="127"/>
      <c r="K320" s="127"/>
      <c r="L320" s="127"/>
      <c r="M320" s="127"/>
      <c r="N320" s="127"/>
      <c r="O320" s="127"/>
      <c r="P320" s="127"/>
      <c r="Q320" s="127"/>
      <c r="R320" s="127"/>
      <c r="S320" s="127"/>
      <c r="U320" s="20">
        <v>311</v>
      </c>
      <c r="V320" s="20">
        <v>203</v>
      </c>
      <c r="W320" s="2">
        <v>239</v>
      </c>
      <c r="X320" s="3"/>
    </row>
    <row r="321" spans="1:24" ht="15" customHeight="1" x14ac:dyDescent="0.25">
      <c r="A321" s="9"/>
      <c r="B321" s="21"/>
      <c r="C321" s="10">
        <v>2</v>
      </c>
      <c r="E321" s="10">
        <v>2</v>
      </c>
      <c r="F321" s="16" t="s">
        <v>68</v>
      </c>
      <c r="G321" s="16"/>
      <c r="H321" s="16"/>
      <c r="I321" s="122" t="s">
        <v>375</v>
      </c>
      <c r="J321" s="127"/>
      <c r="K321" s="127"/>
      <c r="L321" s="127"/>
      <c r="M321" s="127"/>
      <c r="N321" s="127"/>
      <c r="O321" s="127"/>
      <c r="P321" s="127"/>
      <c r="Q321" s="127"/>
      <c r="R321" s="127"/>
      <c r="S321" s="127"/>
      <c r="U321" s="20">
        <v>312</v>
      </c>
      <c r="V321" s="20">
        <v>204</v>
      </c>
      <c r="W321" s="2">
        <v>240</v>
      </c>
      <c r="X321" s="3"/>
    </row>
    <row r="322" spans="1:24" ht="15" customHeight="1" x14ac:dyDescent="0.25">
      <c r="A322" s="9"/>
      <c r="B322" s="21"/>
      <c r="C322" s="10">
        <v>3</v>
      </c>
      <c r="E322" s="10">
        <v>3</v>
      </c>
      <c r="F322" s="16" t="s">
        <v>69</v>
      </c>
      <c r="G322" s="16"/>
      <c r="H322" s="16"/>
      <c r="I322" s="122" t="s">
        <v>376</v>
      </c>
      <c r="J322" s="127"/>
      <c r="K322" s="127"/>
      <c r="L322" s="127"/>
      <c r="M322" s="127"/>
      <c r="N322" s="127"/>
      <c r="O322" s="127"/>
      <c r="P322" s="127"/>
      <c r="Q322" s="127"/>
      <c r="R322" s="127"/>
      <c r="S322" s="127"/>
      <c r="U322" s="20">
        <v>313</v>
      </c>
      <c r="V322" s="20">
        <v>205</v>
      </c>
      <c r="W322" s="2">
        <v>241</v>
      </c>
      <c r="X322" s="3"/>
    </row>
    <row r="323" spans="1:24" ht="15" customHeight="1" x14ac:dyDescent="0.25">
      <c r="A323" s="9"/>
      <c r="B323" s="21"/>
      <c r="C323" s="10"/>
      <c r="E323" s="10"/>
      <c r="F323" s="13"/>
      <c r="G323" s="16"/>
      <c r="H323" s="16"/>
      <c r="I323" s="122"/>
      <c r="J323" s="127"/>
      <c r="K323" s="127"/>
      <c r="L323" s="127"/>
      <c r="M323" s="127"/>
      <c r="N323" s="127"/>
      <c r="O323" s="127"/>
      <c r="P323" s="127"/>
      <c r="Q323" s="127"/>
      <c r="R323" s="127"/>
      <c r="S323" s="127"/>
      <c r="U323" s="20">
        <v>314</v>
      </c>
      <c r="V323" s="20">
        <v>206</v>
      </c>
      <c r="W323" s="2">
        <v>242</v>
      </c>
      <c r="X323" s="3"/>
    </row>
    <row r="324" spans="1:24" ht="15" customHeight="1" x14ac:dyDescent="0.25">
      <c r="A324" s="9"/>
      <c r="B324" s="21"/>
      <c r="C324" s="10"/>
      <c r="E324" s="10"/>
      <c r="F324" s="16"/>
      <c r="G324" s="16"/>
      <c r="H324" s="16"/>
      <c r="I324" s="122"/>
      <c r="J324" s="127"/>
      <c r="K324" s="127"/>
      <c r="L324" s="127"/>
      <c r="M324" s="127"/>
      <c r="N324" s="127"/>
      <c r="O324" s="127"/>
      <c r="P324" s="127"/>
      <c r="Q324" s="127"/>
      <c r="R324" s="127"/>
      <c r="S324" s="127"/>
      <c r="U324" s="20">
        <v>315</v>
      </c>
      <c r="V324" s="20">
        <v>207</v>
      </c>
      <c r="W324" s="2">
        <v>243</v>
      </c>
      <c r="X324" s="3"/>
    </row>
    <row r="325" spans="1:24" ht="15" customHeight="1" x14ac:dyDescent="0.25">
      <c r="A325" s="9"/>
      <c r="B325" s="21"/>
      <c r="C325" s="10"/>
      <c r="E325" s="10"/>
      <c r="F325" s="16"/>
      <c r="G325" s="16"/>
      <c r="H325" s="16"/>
      <c r="I325" s="122"/>
      <c r="J325" s="127"/>
      <c r="K325" s="127"/>
      <c r="L325" s="127"/>
      <c r="M325" s="127"/>
      <c r="N325" s="127"/>
      <c r="O325" s="127"/>
      <c r="P325" s="127"/>
      <c r="Q325" s="127"/>
      <c r="R325" s="127"/>
      <c r="S325" s="127"/>
      <c r="U325" s="20">
        <v>316</v>
      </c>
      <c r="V325" s="20">
        <v>208</v>
      </c>
      <c r="W325" s="2">
        <v>244</v>
      </c>
      <c r="X325" s="3"/>
    </row>
    <row r="326" spans="1:24" ht="15" customHeight="1" x14ac:dyDescent="0.25">
      <c r="A326" s="9"/>
      <c r="B326" s="21"/>
      <c r="C326" s="10"/>
      <c r="E326" s="10"/>
      <c r="F326" s="16"/>
      <c r="G326" s="16"/>
      <c r="H326" s="16"/>
      <c r="I326" s="122"/>
      <c r="J326" s="127"/>
      <c r="K326" s="127"/>
      <c r="L326" s="127"/>
      <c r="M326" s="127"/>
      <c r="N326" s="127"/>
      <c r="O326" s="127"/>
      <c r="P326" s="127"/>
      <c r="Q326" s="127"/>
      <c r="R326" s="127"/>
      <c r="S326" s="127"/>
      <c r="U326" s="20">
        <v>317</v>
      </c>
      <c r="V326" s="20">
        <v>209</v>
      </c>
      <c r="W326" s="2">
        <v>245</v>
      </c>
      <c r="X326" s="3"/>
    </row>
    <row r="327" spans="1:24" ht="15" customHeight="1" x14ac:dyDescent="0.25">
      <c r="A327" s="19"/>
      <c r="B327" s="19"/>
      <c r="C327" s="45"/>
      <c r="D327" s="132"/>
      <c r="E327" s="12"/>
      <c r="F327" s="24"/>
      <c r="G327" s="17"/>
      <c r="H327" s="17"/>
      <c r="I327" s="138"/>
      <c r="J327" s="125"/>
      <c r="K327" s="125"/>
      <c r="L327" s="125"/>
      <c r="M327" s="125"/>
      <c r="N327" s="125"/>
      <c r="O327" s="125"/>
      <c r="P327" s="125"/>
      <c r="Q327" s="125"/>
      <c r="R327" s="125"/>
      <c r="S327" s="125"/>
      <c r="U327" s="20">
        <v>318</v>
      </c>
      <c r="V327" s="20">
        <v>210</v>
      </c>
      <c r="W327" s="2">
        <v>246</v>
      </c>
      <c r="X327" s="3"/>
    </row>
    <row r="328" spans="1:24" ht="15" customHeight="1" x14ac:dyDescent="0.25">
      <c r="A328" s="5" t="s">
        <v>609</v>
      </c>
      <c r="B328" s="14">
        <v>27</v>
      </c>
      <c r="C328" s="8"/>
      <c r="D328" s="134" t="s">
        <v>83</v>
      </c>
      <c r="E328" s="6"/>
      <c r="F328" s="7" t="s">
        <v>565</v>
      </c>
      <c r="G328" s="7"/>
      <c r="H328" s="7"/>
      <c r="I328" s="137"/>
      <c r="J328" s="174"/>
      <c r="K328" s="174"/>
      <c r="L328" s="174"/>
      <c r="M328" s="174"/>
      <c r="N328" s="174"/>
      <c r="O328" s="174"/>
      <c r="P328" s="174"/>
      <c r="Q328" s="174"/>
      <c r="R328" s="174"/>
      <c r="S328" s="35"/>
      <c r="U328" s="20">
        <v>319</v>
      </c>
      <c r="V328" s="20">
        <v>229</v>
      </c>
      <c r="W328" s="2">
        <v>274</v>
      </c>
      <c r="X328" s="3"/>
    </row>
    <row r="329" spans="1:24" ht="15" customHeight="1" x14ac:dyDescent="0.25">
      <c r="A329" s="21"/>
      <c r="B329" s="13"/>
      <c r="C329" s="10">
        <v>1</v>
      </c>
      <c r="E329" s="10">
        <v>1</v>
      </c>
      <c r="F329" s="16" t="s">
        <v>76</v>
      </c>
      <c r="G329" s="16"/>
      <c r="H329" s="16"/>
      <c r="I329" s="122"/>
      <c r="J329" s="127"/>
      <c r="K329" s="127"/>
      <c r="L329" s="127"/>
      <c r="M329" s="127"/>
      <c r="N329" s="127"/>
      <c r="O329" s="127"/>
      <c r="P329" s="127"/>
      <c r="Q329" s="127"/>
      <c r="R329" s="127"/>
      <c r="S329" s="127"/>
      <c r="U329" s="20">
        <v>320</v>
      </c>
      <c r="V329" s="20">
        <v>230</v>
      </c>
      <c r="W329" s="2">
        <v>275</v>
      </c>
      <c r="X329" s="3"/>
    </row>
    <row r="330" spans="1:24" ht="15" customHeight="1" x14ac:dyDescent="0.25">
      <c r="A330" s="9"/>
      <c r="B330" s="13"/>
      <c r="C330" s="10">
        <v>2</v>
      </c>
      <c r="E330" s="10">
        <v>2</v>
      </c>
      <c r="F330" s="16" t="s">
        <v>84</v>
      </c>
      <c r="G330" s="16"/>
      <c r="H330" s="16"/>
      <c r="I330" s="122" t="s">
        <v>375</v>
      </c>
      <c r="J330" s="127"/>
      <c r="K330" s="127"/>
      <c r="L330" s="127"/>
      <c r="M330" s="127"/>
      <c r="N330" s="127"/>
      <c r="O330" s="127"/>
      <c r="P330" s="127"/>
      <c r="Q330" s="127"/>
      <c r="R330" s="127"/>
      <c r="S330" s="127"/>
      <c r="U330" s="20">
        <v>321</v>
      </c>
      <c r="V330" s="20">
        <v>231</v>
      </c>
      <c r="W330" s="2">
        <v>276</v>
      </c>
      <c r="X330" s="3"/>
    </row>
    <row r="331" spans="1:24" ht="15" customHeight="1" x14ac:dyDescent="0.25">
      <c r="A331" s="9"/>
      <c r="B331" s="13"/>
      <c r="C331" s="10">
        <v>3</v>
      </c>
      <c r="E331" s="10">
        <v>3</v>
      </c>
      <c r="F331" s="16" t="s">
        <v>80</v>
      </c>
      <c r="G331" s="16"/>
      <c r="H331" s="16"/>
      <c r="I331" s="122" t="s">
        <v>376</v>
      </c>
      <c r="J331" s="127"/>
      <c r="K331" s="127"/>
      <c r="L331" s="127"/>
      <c r="M331" s="127"/>
      <c r="N331" s="127"/>
      <c r="O331" s="127"/>
      <c r="P331" s="127"/>
      <c r="Q331" s="127"/>
      <c r="R331" s="127"/>
      <c r="S331" s="127"/>
      <c r="U331" s="20">
        <v>322</v>
      </c>
      <c r="V331" s="20">
        <v>232</v>
      </c>
      <c r="W331" s="2">
        <v>277</v>
      </c>
      <c r="X331" s="3"/>
    </row>
    <row r="332" spans="1:24" ht="15" customHeight="1" x14ac:dyDescent="0.25">
      <c r="A332" s="9"/>
      <c r="B332" s="13"/>
      <c r="C332" s="10">
        <v>4</v>
      </c>
      <c r="E332" s="10">
        <v>4</v>
      </c>
      <c r="F332" s="16" t="s">
        <v>82</v>
      </c>
      <c r="G332" s="16"/>
      <c r="H332" s="16"/>
      <c r="I332" s="122"/>
      <c r="J332" s="127"/>
      <c r="K332" s="127"/>
      <c r="L332" s="127"/>
      <c r="M332" s="127"/>
      <c r="N332" s="127"/>
      <c r="O332" s="127"/>
      <c r="P332" s="177"/>
      <c r="Q332" s="177"/>
      <c r="R332" s="177"/>
      <c r="S332" s="127"/>
      <c r="U332" s="20">
        <v>323</v>
      </c>
      <c r="V332" s="20">
        <v>233</v>
      </c>
      <c r="W332" s="2">
        <v>278</v>
      </c>
      <c r="X332" s="3"/>
    </row>
    <row r="333" spans="1:24" ht="15" customHeight="1" x14ac:dyDescent="0.25">
      <c r="A333" s="9"/>
      <c r="B333" s="13"/>
      <c r="C333" s="10"/>
      <c r="E333" s="10"/>
      <c r="F333" s="16"/>
      <c r="G333" s="16"/>
      <c r="H333" s="16"/>
      <c r="I333" s="122"/>
      <c r="J333" s="127"/>
      <c r="K333" s="127"/>
      <c r="L333" s="127"/>
      <c r="M333" s="127"/>
      <c r="N333" s="127"/>
      <c r="O333" s="127"/>
      <c r="P333" s="127"/>
      <c r="Q333" s="127"/>
      <c r="R333" s="127"/>
      <c r="S333" s="127"/>
      <c r="U333" s="20">
        <v>324</v>
      </c>
      <c r="V333" s="20">
        <v>234</v>
      </c>
      <c r="W333" s="2">
        <v>279</v>
      </c>
      <c r="X333" s="3"/>
    </row>
    <row r="334" spans="1:24" ht="15" customHeight="1" x14ac:dyDescent="0.25">
      <c r="A334" s="9"/>
      <c r="B334" s="13"/>
      <c r="C334" s="10"/>
      <c r="E334" s="10"/>
      <c r="F334" s="16"/>
      <c r="G334" s="16"/>
      <c r="H334" s="16"/>
      <c r="I334" s="179"/>
      <c r="J334" s="127"/>
      <c r="K334" s="127"/>
      <c r="L334" s="127"/>
      <c r="M334" s="127"/>
      <c r="N334" s="127"/>
      <c r="O334" s="127"/>
      <c r="P334" s="127"/>
      <c r="Q334" s="127"/>
      <c r="R334" s="127"/>
      <c r="S334" s="127"/>
      <c r="U334" s="20">
        <v>325</v>
      </c>
      <c r="V334" s="20">
        <v>235</v>
      </c>
      <c r="W334" s="2">
        <v>280</v>
      </c>
      <c r="X334" s="3"/>
    </row>
    <row r="335" spans="1:24" ht="15" customHeight="1" x14ac:dyDescent="0.25">
      <c r="A335" s="9"/>
      <c r="B335" s="13"/>
      <c r="C335" s="10"/>
      <c r="E335" s="10"/>
      <c r="F335" s="16"/>
      <c r="G335" s="16"/>
      <c r="H335" s="16"/>
      <c r="I335" s="122"/>
      <c r="J335" s="127"/>
      <c r="K335" s="127"/>
      <c r="L335" s="127"/>
      <c r="M335" s="127"/>
      <c r="N335" s="127"/>
      <c r="O335" s="127"/>
      <c r="P335" s="127"/>
      <c r="Q335" s="127"/>
      <c r="R335" s="127"/>
      <c r="S335" s="127"/>
      <c r="U335" s="20">
        <v>326</v>
      </c>
      <c r="V335" s="20">
        <v>236</v>
      </c>
      <c r="W335" s="2">
        <v>281</v>
      </c>
      <c r="X335" s="3"/>
    </row>
    <row r="336" spans="1:24" ht="15" customHeight="1" x14ac:dyDescent="0.25">
      <c r="A336" s="19"/>
      <c r="B336" s="24"/>
      <c r="C336" s="12"/>
      <c r="D336" s="135"/>
      <c r="E336" s="12"/>
      <c r="F336" s="17"/>
      <c r="G336" s="17"/>
      <c r="H336" s="17"/>
      <c r="I336" s="138"/>
      <c r="J336" s="125"/>
      <c r="K336" s="125"/>
      <c r="L336" s="125"/>
      <c r="M336" s="125"/>
      <c r="N336" s="125"/>
      <c r="O336" s="125"/>
      <c r="P336" s="125"/>
      <c r="Q336" s="125"/>
      <c r="R336" s="125"/>
      <c r="S336" s="125"/>
      <c r="U336" s="20">
        <v>327</v>
      </c>
      <c r="V336" s="20">
        <v>237</v>
      </c>
      <c r="W336" s="2">
        <v>282</v>
      </c>
      <c r="X336" s="3"/>
    </row>
    <row r="337" spans="1:24" ht="15" customHeight="1" x14ac:dyDescent="0.25">
      <c r="A337" s="5" t="s">
        <v>301</v>
      </c>
      <c r="B337" s="5" t="s">
        <v>299</v>
      </c>
      <c r="C337" s="25"/>
      <c r="D337" s="134" t="s">
        <v>197</v>
      </c>
      <c r="E337" s="6"/>
      <c r="F337" s="7" t="s">
        <v>564</v>
      </c>
      <c r="G337" s="7"/>
      <c r="H337" s="7"/>
      <c r="I337" s="137"/>
      <c r="J337" s="174"/>
      <c r="K337" s="174"/>
      <c r="L337" s="174"/>
      <c r="M337" s="35"/>
      <c r="N337" s="174"/>
      <c r="O337" s="174"/>
      <c r="P337" s="174"/>
      <c r="Q337" s="174"/>
      <c r="R337" s="174"/>
      <c r="S337" s="35"/>
      <c r="U337" s="20">
        <v>328</v>
      </c>
      <c r="V337" s="20">
        <v>211</v>
      </c>
      <c r="W337" s="2">
        <v>247</v>
      </c>
      <c r="X337" s="3"/>
    </row>
    <row r="338" spans="1:24" ht="15" customHeight="1" x14ac:dyDescent="0.25">
      <c r="A338" s="21"/>
      <c r="B338" s="13"/>
      <c r="C338" s="10"/>
      <c r="E338" s="10">
        <v>1</v>
      </c>
      <c r="F338" s="34" t="s">
        <v>71</v>
      </c>
      <c r="G338" s="34"/>
      <c r="H338" s="34"/>
      <c r="I338" s="122"/>
      <c r="J338" s="127"/>
      <c r="K338" s="127"/>
      <c r="L338" s="127"/>
      <c r="M338" s="127"/>
      <c r="N338" s="127"/>
      <c r="O338" s="127"/>
      <c r="P338" s="127"/>
      <c r="Q338" s="127"/>
      <c r="R338" s="127"/>
      <c r="S338" s="127"/>
      <c r="U338" s="20">
        <v>329</v>
      </c>
      <c r="V338" s="20">
        <v>212</v>
      </c>
      <c r="W338" s="2">
        <v>248</v>
      </c>
      <c r="X338" s="3"/>
    </row>
    <row r="339" spans="1:24" ht="15" customHeight="1" x14ac:dyDescent="0.25">
      <c r="A339" s="9"/>
      <c r="B339" s="13"/>
      <c r="C339" s="10">
        <v>1</v>
      </c>
      <c r="E339" s="10">
        <v>3</v>
      </c>
      <c r="F339" s="16" t="s">
        <v>72</v>
      </c>
      <c r="G339" s="16"/>
      <c r="H339" s="16"/>
      <c r="I339" s="122" t="s">
        <v>375</v>
      </c>
      <c r="J339" s="127"/>
      <c r="K339" s="127"/>
      <c r="L339" s="127"/>
      <c r="M339" s="127"/>
      <c r="N339" s="127"/>
      <c r="O339" s="127"/>
      <c r="P339" s="127"/>
      <c r="Q339" s="127"/>
      <c r="R339" s="127"/>
      <c r="S339" s="127"/>
      <c r="U339" s="20">
        <v>330</v>
      </c>
      <c r="V339" s="20">
        <v>213</v>
      </c>
      <c r="W339" s="2">
        <v>249</v>
      </c>
      <c r="X339" s="3"/>
    </row>
    <row r="340" spans="1:24" ht="15" customHeight="1" x14ac:dyDescent="0.25">
      <c r="A340" s="9"/>
      <c r="B340" s="13"/>
      <c r="C340" s="10">
        <v>2</v>
      </c>
      <c r="E340" s="10">
        <v>5</v>
      </c>
      <c r="F340" s="16" t="s">
        <v>73</v>
      </c>
      <c r="G340" s="16"/>
      <c r="H340" s="16"/>
      <c r="I340" s="122" t="s">
        <v>376</v>
      </c>
      <c r="J340" s="127"/>
      <c r="K340" s="127"/>
      <c r="L340" s="127"/>
      <c r="M340" s="127"/>
      <c r="N340" s="127"/>
      <c r="O340" s="127"/>
      <c r="P340" s="127"/>
      <c r="Q340" s="127"/>
      <c r="R340" s="127"/>
      <c r="S340" s="127"/>
      <c r="U340" s="20">
        <v>331</v>
      </c>
      <c r="V340" s="20">
        <v>214</v>
      </c>
      <c r="W340" s="2">
        <v>250</v>
      </c>
      <c r="X340" s="3"/>
    </row>
    <row r="341" spans="1:24" ht="15" customHeight="1" x14ac:dyDescent="0.25">
      <c r="A341" s="9"/>
      <c r="B341" s="13"/>
      <c r="C341" s="10">
        <v>3</v>
      </c>
      <c r="E341" s="10">
        <v>7</v>
      </c>
      <c r="F341" s="16" t="s">
        <v>74</v>
      </c>
      <c r="G341" s="16"/>
      <c r="H341" s="16"/>
      <c r="I341" s="122"/>
      <c r="J341" s="127"/>
      <c r="K341" s="127"/>
      <c r="L341" s="127"/>
      <c r="M341" s="127"/>
      <c r="N341" s="127"/>
      <c r="O341" s="127"/>
      <c r="P341" s="127"/>
      <c r="Q341" s="127"/>
      <c r="R341" s="127"/>
      <c r="S341" s="127"/>
      <c r="U341" s="20">
        <v>332</v>
      </c>
      <c r="V341" s="20">
        <v>215</v>
      </c>
      <c r="W341" s="2">
        <v>251</v>
      </c>
      <c r="X341" s="3"/>
    </row>
    <row r="342" spans="1:24" ht="15" customHeight="1" x14ac:dyDescent="0.25">
      <c r="A342" s="9"/>
      <c r="B342" s="13"/>
      <c r="C342" s="10"/>
      <c r="E342" s="10">
        <v>9</v>
      </c>
      <c r="F342" s="43" t="s">
        <v>75</v>
      </c>
      <c r="G342" s="43"/>
      <c r="H342" s="43"/>
      <c r="I342" s="122"/>
      <c r="J342" s="127"/>
      <c r="K342" s="127"/>
      <c r="L342" s="127"/>
      <c r="M342" s="127"/>
      <c r="N342" s="127"/>
      <c r="O342" s="127"/>
      <c r="P342" s="127"/>
      <c r="Q342" s="127"/>
      <c r="R342" s="127"/>
      <c r="S342" s="127"/>
      <c r="U342" s="20">
        <v>333</v>
      </c>
      <c r="V342" s="20">
        <v>216</v>
      </c>
      <c r="W342" s="2">
        <v>252</v>
      </c>
      <c r="X342" s="3"/>
    </row>
    <row r="343" spans="1:24" ht="15" customHeight="1" x14ac:dyDescent="0.25">
      <c r="A343" s="9"/>
      <c r="B343" s="13"/>
      <c r="C343" s="10"/>
      <c r="E343" s="10"/>
      <c r="F343" s="16" t="s">
        <v>33</v>
      </c>
      <c r="G343" s="16"/>
      <c r="H343" s="16"/>
      <c r="I343" s="176"/>
      <c r="J343" s="127"/>
      <c r="K343" s="127"/>
      <c r="L343" s="127"/>
      <c r="M343" s="127"/>
      <c r="N343" s="127"/>
      <c r="O343" s="127"/>
      <c r="P343" s="127"/>
      <c r="Q343" s="127"/>
      <c r="R343" s="127"/>
      <c r="S343" s="127"/>
      <c r="U343" s="20">
        <v>334</v>
      </c>
      <c r="V343" s="20">
        <v>217</v>
      </c>
      <c r="W343" s="2">
        <v>253</v>
      </c>
      <c r="X343" s="3"/>
    </row>
    <row r="344" spans="1:24" ht="15" customHeight="1" x14ac:dyDescent="0.25">
      <c r="A344" s="9"/>
      <c r="B344" s="13"/>
      <c r="C344" s="10"/>
      <c r="E344" s="10"/>
      <c r="F344" s="16"/>
      <c r="G344" s="16"/>
      <c r="H344" s="16"/>
      <c r="I344" s="122"/>
      <c r="J344" s="127"/>
      <c r="K344" s="127"/>
      <c r="L344" s="127"/>
      <c r="M344" s="127"/>
      <c r="N344" s="127"/>
      <c r="O344" s="127"/>
      <c r="P344" s="127"/>
      <c r="Q344" s="127"/>
      <c r="R344" s="127"/>
      <c r="S344" s="127"/>
      <c r="U344" s="20">
        <v>335</v>
      </c>
      <c r="V344" s="20">
        <v>218</v>
      </c>
      <c r="W344" s="2">
        <v>254</v>
      </c>
      <c r="X344" s="3"/>
    </row>
    <row r="345" spans="1:24" ht="15" customHeight="1" x14ac:dyDescent="0.25">
      <c r="A345" s="19"/>
      <c r="B345" s="19"/>
      <c r="C345" s="45"/>
      <c r="D345" s="132"/>
      <c r="E345" s="12"/>
      <c r="F345" s="17"/>
      <c r="G345" s="17"/>
      <c r="H345" s="17"/>
      <c r="I345" s="138"/>
      <c r="J345" s="125"/>
      <c r="K345" s="166" t="s">
        <v>308</v>
      </c>
      <c r="L345" s="125"/>
      <c r="M345" s="125"/>
      <c r="N345" s="125"/>
      <c r="O345" s="125"/>
      <c r="P345" s="125"/>
      <c r="Q345" s="125"/>
      <c r="R345" s="125"/>
      <c r="S345" s="125"/>
      <c r="U345" s="20">
        <v>336</v>
      </c>
      <c r="V345" s="20">
        <v>219</v>
      </c>
      <c r="W345" s="2">
        <v>255</v>
      </c>
      <c r="X345" s="3"/>
    </row>
    <row r="346" spans="1:24" ht="15" customHeight="1" x14ac:dyDescent="0.25">
      <c r="A346" s="14">
        <v>41</v>
      </c>
      <c r="B346" s="14" t="s">
        <v>55</v>
      </c>
      <c r="C346" s="8"/>
      <c r="D346" s="130">
        <v>5.12</v>
      </c>
      <c r="E346" s="8"/>
      <c r="F346" s="7" t="s">
        <v>622</v>
      </c>
      <c r="G346" s="7"/>
      <c r="H346" s="7"/>
      <c r="I346" s="137"/>
      <c r="J346" s="174"/>
      <c r="K346" s="174"/>
      <c r="L346" s="174"/>
      <c r="M346" s="174"/>
      <c r="N346" s="174"/>
      <c r="O346" s="174"/>
      <c r="P346" s="174"/>
      <c r="Q346" s="174"/>
      <c r="R346" s="174"/>
      <c r="S346" s="35"/>
      <c r="U346" s="20">
        <v>337</v>
      </c>
      <c r="V346" s="23">
        <v>562</v>
      </c>
      <c r="W346" s="2">
        <v>283</v>
      </c>
      <c r="X346" s="3"/>
    </row>
    <row r="347" spans="1:24" ht="15" customHeight="1" x14ac:dyDescent="0.25">
      <c r="A347" s="21"/>
      <c r="B347" s="13"/>
      <c r="C347" s="10"/>
      <c r="E347" s="10">
        <v>1</v>
      </c>
      <c r="F347" s="16" t="s">
        <v>150</v>
      </c>
      <c r="G347" s="16"/>
      <c r="H347" s="16"/>
      <c r="I347" s="122"/>
      <c r="J347" s="127"/>
      <c r="K347" s="127"/>
      <c r="L347" s="127"/>
      <c r="M347" s="127"/>
      <c r="N347" s="127"/>
      <c r="O347" s="127"/>
      <c r="P347" s="127"/>
      <c r="Q347" s="127"/>
      <c r="R347" s="127"/>
      <c r="S347" s="127"/>
      <c r="U347" s="20">
        <v>338</v>
      </c>
      <c r="V347" s="23">
        <v>563</v>
      </c>
      <c r="W347" s="2">
        <v>284</v>
      </c>
      <c r="X347" s="3"/>
    </row>
    <row r="348" spans="1:24" ht="15" customHeight="1" x14ac:dyDescent="0.25">
      <c r="A348" s="9"/>
      <c r="B348" s="13"/>
      <c r="C348" s="10"/>
      <c r="E348" s="10">
        <v>3</v>
      </c>
      <c r="F348" s="16" t="s">
        <v>151</v>
      </c>
      <c r="G348" s="16"/>
      <c r="H348" s="16"/>
      <c r="I348" s="122" t="s">
        <v>375</v>
      </c>
      <c r="J348" s="127"/>
      <c r="K348" s="127"/>
      <c r="L348" s="127"/>
      <c r="M348" s="127"/>
      <c r="N348" s="127"/>
      <c r="O348" s="127"/>
      <c r="P348" s="127"/>
      <c r="Q348" s="127"/>
      <c r="R348" s="127"/>
      <c r="S348" s="127"/>
      <c r="U348" s="20">
        <v>339</v>
      </c>
      <c r="V348" s="23">
        <v>564</v>
      </c>
      <c r="W348" s="2">
        <v>285</v>
      </c>
      <c r="X348" s="3"/>
    </row>
    <row r="349" spans="1:24" ht="15" customHeight="1" x14ac:dyDescent="0.25">
      <c r="A349" s="9"/>
      <c r="B349" s="13"/>
      <c r="C349" s="10"/>
      <c r="E349" s="10">
        <v>5</v>
      </c>
      <c r="F349" s="16" t="s">
        <v>152</v>
      </c>
      <c r="G349" s="16"/>
      <c r="H349" s="16"/>
      <c r="I349" s="122" t="s">
        <v>376</v>
      </c>
      <c r="J349" s="127"/>
      <c r="K349" s="127"/>
      <c r="L349" s="127"/>
      <c r="M349" s="127"/>
      <c r="N349" s="127"/>
      <c r="O349" s="127"/>
      <c r="P349" s="180"/>
      <c r="Q349" s="177"/>
      <c r="R349" s="127"/>
      <c r="S349" s="127"/>
      <c r="U349" s="20">
        <v>340</v>
      </c>
      <c r="V349" s="23">
        <v>565</v>
      </c>
      <c r="W349" s="2">
        <v>286</v>
      </c>
      <c r="X349" s="3"/>
    </row>
    <row r="350" spans="1:24" ht="15" customHeight="1" x14ac:dyDescent="0.25">
      <c r="A350" s="9"/>
      <c r="B350" s="13"/>
      <c r="C350" s="10"/>
      <c r="E350" s="10">
        <v>7</v>
      </c>
      <c r="F350" s="16" t="s">
        <v>153</v>
      </c>
      <c r="G350" s="16"/>
      <c r="H350" s="16"/>
      <c r="I350" s="122"/>
      <c r="J350" s="127"/>
      <c r="K350" s="127"/>
      <c r="L350" s="127"/>
      <c r="M350" s="127"/>
      <c r="N350" s="127"/>
      <c r="O350" s="127"/>
      <c r="P350" s="177"/>
      <c r="Q350" s="127"/>
      <c r="R350" s="127"/>
      <c r="S350" s="127"/>
      <c r="U350" s="20">
        <v>341</v>
      </c>
      <c r="V350" s="23">
        <v>566</v>
      </c>
      <c r="W350" s="2">
        <v>287</v>
      </c>
      <c r="X350" s="3"/>
    </row>
    <row r="351" spans="1:24" ht="15" customHeight="1" x14ac:dyDescent="0.25">
      <c r="A351" s="9"/>
      <c r="B351" s="13"/>
      <c r="C351" s="10"/>
      <c r="E351" s="10"/>
      <c r="F351" s="16"/>
      <c r="G351" s="16"/>
      <c r="H351" s="16"/>
      <c r="I351" s="122"/>
      <c r="J351" s="127"/>
      <c r="K351" s="127"/>
      <c r="L351" s="127"/>
      <c r="M351" s="127"/>
      <c r="N351" s="127"/>
      <c r="O351" s="127"/>
      <c r="P351" s="127"/>
      <c r="Q351" s="127"/>
      <c r="R351" s="127"/>
      <c r="S351" s="127"/>
      <c r="U351" s="20">
        <v>342</v>
      </c>
      <c r="V351" s="23">
        <v>567</v>
      </c>
      <c r="W351" s="2">
        <v>288</v>
      </c>
      <c r="X351" s="3"/>
    </row>
    <row r="352" spans="1:24" ht="15" customHeight="1" x14ac:dyDescent="0.25">
      <c r="A352" s="9"/>
      <c r="B352" s="13"/>
      <c r="C352" s="10"/>
      <c r="E352" s="10"/>
      <c r="F352" s="16"/>
      <c r="G352" s="16"/>
      <c r="H352" s="16"/>
      <c r="I352" s="122"/>
      <c r="J352" s="127"/>
      <c r="K352" s="127"/>
      <c r="L352" s="127"/>
      <c r="M352" s="127"/>
      <c r="N352" s="127"/>
      <c r="O352" s="127"/>
      <c r="P352" s="127"/>
      <c r="Q352" s="127"/>
      <c r="R352" s="127"/>
      <c r="S352" s="127"/>
      <c r="U352" s="20">
        <v>343</v>
      </c>
      <c r="V352" s="23">
        <v>568</v>
      </c>
      <c r="W352" s="2">
        <v>289</v>
      </c>
      <c r="X352" s="3"/>
    </row>
    <row r="353" spans="1:24" ht="15" customHeight="1" x14ac:dyDescent="0.25">
      <c r="A353" s="9"/>
      <c r="B353" s="13"/>
      <c r="C353" s="10"/>
      <c r="E353" s="10"/>
      <c r="F353" s="16"/>
      <c r="G353" s="16"/>
      <c r="H353" s="16"/>
      <c r="I353" s="122"/>
      <c r="J353" s="127"/>
      <c r="K353" s="127"/>
      <c r="L353" s="127"/>
      <c r="M353" s="127"/>
      <c r="N353" s="127"/>
      <c r="O353" s="127"/>
      <c r="P353" s="127"/>
      <c r="Q353" s="127"/>
      <c r="R353" s="127"/>
      <c r="S353" s="127"/>
      <c r="U353" s="20">
        <v>344</v>
      </c>
      <c r="V353" s="23">
        <v>569</v>
      </c>
      <c r="W353" s="2">
        <v>290</v>
      </c>
      <c r="X353" s="3"/>
    </row>
    <row r="354" spans="1:24" ht="15" customHeight="1" x14ac:dyDescent="0.25">
      <c r="A354" s="19"/>
      <c r="B354" s="11"/>
      <c r="C354" s="47"/>
      <c r="D354" s="135"/>
      <c r="E354" s="12"/>
      <c r="F354" s="40"/>
      <c r="G354" s="40"/>
      <c r="H354" s="40"/>
      <c r="I354" s="138"/>
      <c r="J354" s="125"/>
      <c r="K354" s="125"/>
      <c r="L354" s="125"/>
      <c r="M354" s="125"/>
      <c r="N354" s="125"/>
      <c r="O354" s="125"/>
      <c r="P354" s="125"/>
      <c r="Q354" s="125"/>
      <c r="R354" s="125"/>
      <c r="S354" s="125"/>
      <c r="U354" s="20">
        <v>345</v>
      </c>
      <c r="V354" s="23">
        <v>570</v>
      </c>
      <c r="W354" s="2">
        <v>291</v>
      </c>
      <c r="X354" s="3"/>
    </row>
    <row r="355" spans="1:24" ht="15" customHeight="1" x14ac:dyDescent="0.25">
      <c r="A355" s="5" t="s">
        <v>610</v>
      </c>
      <c r="B355" s="14" t="s">
        <v>55</v>
      </c>
      <c r="C355" s="8"/>
      <c r="D355" s="134" t="s">
        <v>198</v>
      </c>
      <c r="E355" s="25"/>
      <c r="F355" s="7" t="s">
        <v>611</v>
      </c>
      <c r="G355" s="7"/>
      <c r="H355" s="7"/>
      <c r="I355" s="137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U355" s="20">
        <v>346</v>
      </c>
      <c r="V355" s="23">
        <v>571</v>
      </c>
      <c r="W355" s="2">
        <v>256</v>
      </c>
      <c r="X355" s="3"/>
    </row>
    <row r="356" spans="1:24" ht="15" customHeight="1" x14ac:dyDescent="0.25">
      <c r="A356" s="21"/>
      <c r="B356" s="13"/>
      <c r="C356" s="10"/>
      <c r="E356" s="10">
        <v>1</v>
      </c>
      <c r="F356" s="16" t="s">
        <v>154</v>
      </c>
      <c r="G356" s="16"/>
      <c r="H356" s="16"/>
      <c r="I356" s="122"/>
      <c r="J356" s="127"/>
      <c r="K356" s="127"/>
      <c r="L356" s="127"/>
      <c r="M356" s="127"/>
      <c r="N356" s="127"/>
      <c r="O356" s="127"/>
      <c r="P356" s="127"/>
      <c r="Q356" s="127"/>
      <c r="R356" s="127"/>
      <c r="S356" s="127"/>
      <c r="U356" s="20">
        <v>347</v>
      </c>
      <c r="V356" s="23">
        <v>572</v>
      </c>
      <c r="W356" s="2">
        <v>257</v>
      </c>
      <c r="X356" s="3"/>
    </row>
    <row r="357" spans="1:24" ht="15" customHeight="1" x14ac:dyDescent="0.25">
      <c r="A357" s="9"/>
      <c r="B357" s="13"/>
      <c r="C357" s="10"/>
      <c r="E357" s="10">
        <v>2</v>
      </c>
      <c r="F357" s="16" t="s">
        <v>155</v>
      </c>
      <c r="G357" s="16"/>
      <c r="H357" s="16"/>
      <c r="I357" s="122" t="s">
        <v>375</v>
      </c>
      <c r="J357" s="127"/>
      <c r="K357" s="127"/>
      <c r="L357" s="127"/>
      <c r="M357" s="127"/>
      <c r="N357" s="127"/>
      <c r="O357" s="127"/>
      <c r="P357" s="127"/>
      <c r="Q357" s="127"/>
      <c r="R357" s="127"/>
      <c r="S357" s="127"/>
      <c r="U357" s="20">
        <v>348</v>
      </c>
      <c r="V357" s="23">
        <v>573</v>
      </c>
      <c r="W357" s="2">
        <v>258</v>
      </c>
      <c r="X357" s="3"/>
    </row>
    <row r="358" spans="1:24" ht="15" customHeight="1" x14ac:dyDescent="0.25">
      <c r="A358" s="9"/>
      <c r="B358" s="13"/>
      <c r="C358" s="10"/>
      <c r="E358" s="10">
        <v>3</v>
      </c>
      <c r="F358" s="16" t="s">
        <v>156</v>
      </c>
      <c r="G358" s="16"/>
      <c r="H358" s="16"/>
      <c r="I358" s="122" t="s">
        <v>376</v>
      </c>
      <c r="J358" s="127"/>
      <c r="K358" s="127"/>
      <c r="L358" s="127"/>
      <c r="M358" s="127"/>
      <c r="N358" s="127"/>
      <c r="O358" s="127"/>
      <c r="P358" s="127"/>
      <c r="Q358" s="127"/>
      <c r="R358" s="127"/>
      <c r="S358" s="127"/>
      <c r="U358" s="20">
        <v>349</v>
      </c>
      <c r="V358" s="23">
        <v>574</v>
      </c>
      <c r="W358" s="2">
        <v>259</v>
      </c>
      <c r="X358" s="3"/>
    </row>
    <row r="359" spans="1:24" ht="15" customHeight="1" x14ac:dyDescent="0.25">
      <c r="A359" s="9"/>
      <c r="B359" s="13"/>
      <c r="C359" s="10"/>
      <c r="E359" s="10"/>
      <c r="F359" s="16"/>
      <c r="G359" s="16"/>
      <c r="H359" s="16"/>
      <c r="I359" s="122"/>
      <c r="J359" s="127"/>
      <c r="K359" s="127"/>
      <c r="L359" s="127"/>
      <c r="M359" s="127"/>
      <c r="N359" s="127"/>
      <c r="O359" s="127"/>
      <c r="P359" s="127"/>
      <c r="Q359" s="127"/>
      <c r="R359" s="127"/>
      <c r="S359" s="127"/>
      <c r="U359" s="20">
        <v>350</v>
      </c>
      <c r="V359" s="23">
        <v>575</v>
      </c>
      <c r="W359" s="2">
        <v>260</v>
      </c>
      <c r="X359" s="3"/>
    </row>
    <row r="360" spans="1:24" ht="15" customHeight="1" x14ac:dyDescent="0.25">
      <c r="A360" s="9"/>
      <c r="B360" s="13"/>
      <c r="C360" s="10"/>
      <c r="E360" s="10"/>
      <c r="F360" s="16"/>
      <c r="G360" s="16"/>
      <c r="H360" s="16"/>
      <c r="I360" s="122"/>
      <c r="J360" s="127"/>
      <c r="K360" s="127"/>
      <c r="L360" s="127"/>
      <c r="M360" s="127"/>
      <c r="N360" s="127"/>
      <c r="O360" s="127"/>
      <c r="P360" s="127"/>
      <c r="Q360" s="127"/>
      <c r="R360" s="127"/>
      <c r="S360" s="127"/>
      <c r="U360" s="20">
        <v>351</v>
      </c>
      <c r="V360" s="23">
        <v>576</v>
      </c>
      <c r="W360" s="2">
        <v>261</v>
      </c>
      <c r="X360" s="3"/>
    </row>
    <row r="361" spans="1:24" ht="15" customHeight="1" x14ac:dyDescent="0.25">
      <c r="A361" s="9"/>
      <c r="B361" s="13"/>
      <c r="C361" s="10"/>
      <c r="E361" s="10"/>
      <c r="F361" s="16"/>
      <c r="G361" s="16"/>
      <c r="H361" s="16"/>
      <c r="I361" s="122"/>
      <c r="J361" s="127"/>
      <c r="K361" s="127"/>
      <c r="L361" s="127"/>
      <c r="M361" s="127"/>
      <c r="N361" s="127"/>
      <c r="O361" s="127"/>
      <c r="P361" s="127"/>
      <c r="Q361" s="127"/>
      <c r="R361" s="127"/>
      <c r="S361" s="127"/>
      <c r="U361" s="20">
        <v>352</v>
      </c>
      <c r="V361" s="23">
        <v>577</v>
      </c>
      <c r="W361" s="2">
        <v>262</v>
      </c>
      <c r="X361" s="3"/>
    </row>
    <row r="362" spans="1:24" ht="15" customHeight="1" x14ac:dyDescent="0.25">
      <c r="A362" s="9"/>
      <c r="B362" s="13"/>
      <c r="C362" s="10"/>
      <c r="E362" s="10"/>
      <c r="F362" s="16"/>
      <c r="G362" s="16"/>
      <c r="H362" s="16"/>
      <c r="I362" s="122"/>
      <c r="J362" s="127"/>
      <c r="K362" s="127"/>
      <c r="L362" s="127"/>
      <c r="M362" s="127"/>
      <c r="N362" s="127"/>
      <c r="O362" s="127"/>
      <c r="P362" s="127"/>
      <c r="Q362" s="127"/>
      <c r="R362" s="127"/>
      <c r="S362" s="127"/>
      <c r="U362" s="20">
        <v>353</v>
      </c>
      <c r="V362" s="23">
        <v>578</v>
      </c>
      <c r="W362" s="2">
        <v>263</v>
      </c>
      <c r="X362" s="3"/>
    </row>
    <row r="363" spans="1:24" ht="15" customHeight="1" x14ac:dyDescent="0.25">
      <c r="A363" s="19"/>
      <c r="B363" s="11"/>
      <c r="C363" s="47"/>
      <c r="D363" s="135"/>
      <c r="E363" s="12"/>
      <c r="F363" s="40"/>
      <c r="G363" s="40"/>
      <c r="H363" s="40"/>
      <c r="I363" s="138"/>
      <c r="J363" s="125"/>
      <c r="K363" s="125"/>
      <c r="L363" s="125"/>
      <c r="M363" s="125"/>
      <c r="N363" s="125"/>
      <c r="O363" s="125"/>
      <c r="P363" s="125"/>
      <c r="Q363" s="125"/>
      <c r="R363" s="125"/>
      <c r="S363" s="125"/>
      <c r="U363" s="20">
        <v>354</v>
      </c>
      <c r="V363" s="23">
        <v>579</v>
      </c>
      <c r="W363" s="2">
        <v>264</v>
      </c>
      <c r="X363" s="3"/>
    </row>
    <row r="364" spans="1:24" ht="15" customHeight="1" x14ac:dyDescent="0.25">
      <c r="A364" s="14">
        <v>43</v>
      </c>
      <c r="B364" s="14" t="s">
        <v>55</v>
      </c>
      <c r="C364" s="8"/>
      <c r="D364" s="136" t="s">
        <v>295</v>
      </c>
      <c r="E364" s="8"/>
      <c r="F364" s="7" t="s">
        <v>612</v>
      </c>
      <c r="G364" s="7"/>
      <c r="H364" s="7"/>
      <c r="I364" s="137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U364" s="20">
        <v>355</v>
      </c>
      <c r="V364" s="23">
        <v>580</v>
      </c>
      <c r="W364" s="2">
        <v>265</v>
      </c>
      <c r="X364" s="3"/>
    </row>
    <row r="365" spans="1:24" ht="15" customHeight="1" x14ac:dyDescent="0.25">
      <c r="A365" s="21"/>
      <c r="B365" s="13"/>
      <c r="C365" s="10"/>
      <c r="E365" s="10">
        <v>1</v>
      </c>
      <c r="F365" s="16" t="s">
        <v>157</v>
      </c>
      <c r="G365" s="16"/>
      <c r="H365" s="16"/>
      <c r="I365" s="122"/>
      <c r="J365" s="127"/>
      <c r="K365" s="127"/>
      <c r="L365" s="127"/>
      <c r="M365" s="127"/>
      <c r="N365" s="127"/>
      <c r="O365" s="127"/>
      <c r="P365" s="127"/>
      <c r="Q365" s="127"/>
      <c r="R365" s="127"/>
      <c r="S365" s="127"/>
      <c r="U365" s="20">
        <v>356</v>
      </c>
      <c r="V365" s="23">
        <v>581</v>
      </c>
      <c r="W365" s="2">
        <v>266</v>
      </c>
      <c r="X365" s="3"/>
    </row>
    <row r="366" spans="1:24" ht="15" customHeight="1" x14ac:dyDescent="0.25">
      <c r="A366" s="9"/>
      <c r="B366" s="13"/>
      <c r="C366" s="10"/>
      <c r="E366" s="10">
        <v>2</v>
      </c>
      <c r="F366" s="16" t="s">
        <v>158</v>
      </c>
      <c r="G366" s="16"/>
      <c r="H366" s="16"/>
      <c r="I366" s="122" t="s">
        <v>375</v>
      </c>
      <c r="J366" s="127"/>
      <c r="K366" s="127"/>
      <c r="L366" s="127"/>
      <c r="M366" s="127"/>
      <c r="N366" s="127"/>
      <c r="O366" s="127"/>
      <c r="P366" s="127"/>
      <c r="Q366" s="127"/>
      <c r="R366" s="127"/>
      <c r="S366" s="127"/>
      <c r="U366" s="20">
        <v>357</v>
      </c>
      <c r="V366" s="23">
        <v>582</v>
      </c>
      <c r="W366" s="2">
        <v>267</v>
      </c>
      <c r="X366" s="3"/>
    </row>
    <row r="367" spans="1:24" ht="15" customHeight="1" x14ac:dyDescent="0.25">
      <c r="A367" s="9"/>
      <c r="B367" s="13"/>
      <c r="C367" s="10"/>
      <c r="E367" s="10">
        <v>3</v>
      </c>
      <c r="F367" s="16" t="s">
        <v>159</v>
      </c>
      <c r="G367" s="16"/>
      <c r="H367" s="16"/>
      <c r="I367" s="122" t="s">
        <v>376</v>
      </c>
      <c r="J367" s="127"/>
      <c r="K367" s="127"/>
      <c r="L367" s="127"/>
      <c r="M367" s="127"/>
      <c r="N367" s="127"/>
      <c r="O367" s="127"/>
      <c r="P367" s="127"/>
      <c r="Q367" s="127"/>
      <c r="R367" s="127"/>
      <c r="S367" s="127"/>
      <c r="U367" s="20">
        <v>358</v>
      </c>
      <c r="V367" s="23">
        <v>583</v>
      </c>
      <c r="W367" s="2">
        <v>268</v>
      </c>
      <c r="X367" s="3"/>
    </row>
    <row r="368" spans="1:24" ht="15" customHeight="1" x14ac:dyDescent="0.25">
      <c r="A368" s="9"/>
      <c r="B368" s="13"/>
      <c r="C368" s="10"/>
      <c r="E368" s="10">
        <v>4</v>
      </c>
      <c r="F368" s="16" t="s">
        <v>160</v>
      </c>
      <c r="G368" s="16"/>
      <c r="H368" s="16"/>
      <c r="I368" s="122"/>
      <c r="J368" s="127"/>
      <c r="K368" s="127"/>
      <c r="L368" s="127"/>
      <c r="M368" s="127"/>
      <c r="N368" s="127"/>
      <c r="O368" s="127"/>
      <c r="P368" s="127"/>
      <c r="Q368" s="127"/>
      <c r="R368" s="127"/>
      <c r="S368" s="127"/>
      <c r="U368" s="20">
        <v>359</v>
      </c>
      <c r="V368" s="23">
        <v>584</v>
      </c>
      <c r="W368" s="2">
        <v>269</v>
      </c>
      <c r="X368" s="3"/>
    </row>
    <row r="369" spans="1:24" ht="15" customHeight="1" x14ac:dyDescent="0.25">
      <c r="A369" s="9"/>
      <c r="B369" s="13"/>
      <c r="C369" s="10"/>
      <c r="E369" s="10">
        <v>5</v>
      </c>
      <c r="F369" s="16" t="s">
        <v>161</v>
      </c>
      <c r="G369" s="16"/>
      <c r="H369" s="16"/>
      <c r="I369" s="122"/>
      <c r="J369" s="127"/>
      <c r="K369" s="127"/>
      <c r="L369" s="127"/>
      <c r="M369" s="127"/>
      <c r="N369" s="127"/>
      <c r="O369" s="127"/>
      <c r="P369" s="127"/>
      <c r="Q369" s="127"/>
      <c r="R369" s="127"/>
      <c r="S369" s="127"/>
      <c r="U369" s="20">
        <v>360</v>
      </c>
      <c r="V369" s="23">
        <v>585</v>
      </c>
      <c r="W369" s="2">
        <v>270</v>
      </c>
      <c r="X369" s="3"/>
    </row>
    <row r="370" spans="1:24" ht="15" customHeight="1" x14ac:dyDescent="0.25">
      <c r="A370" s="9"/>
      <c r="B370" s="13"/>
      <c r="C370" s="10"/>
      <c r="E370" s="10">
        <v>6</v>
      </c>
      <c r="F370" s="16" t="s">
        <v>162</v>
      </c>
      <c r="G370" s="16"/>
      <c r="H370" s="16"/>
      <c r="I370" s="122"/>
      <c r="J370" s="127"/>
      <c r="K370" s="127"/>
      <c r="L370" s="127"/>
      <c r="M370" s="127"/>
      <c r="N370" s="127"/>
      <c r="O370" s="127"/>
      <c r="P370" s="127"/>
      <c r="Q370" s="127"/>
      <c r="R370" s="127"/>
      <c r="S370" s="127"/>
      <c r="U370" s="20">
        <v>361</v>
      </c>
      <c r="V370" s="23">
        <v>586</v>
      </c>
      <c r="W370" s="2">
        <v>271</v>
      </c>
      <c r="X370" s="3"/>
    </row>
    <row r="371" spans="1:24" ht="15" customHeight="1" x14ac:dyDescent="0.25">
      <c r="A371" s="9"/>
      <c r="B371" s="13"/>
      <c r="C371" s="10"/>
      <c r="E371" s="10"/>
      <c r="F371" s="16"/>
      <c r="G371" s="16"/>
      <c r="H371" s="16"/>
      <c r="I371" s="122"/>
      <c r="J371" s="127"/>
      <c r="K371" s="127"/>
      <c r="L371" s="127"/>
      <c r="M371" s="127"/>
      <c r="N371" s="127"/>
      <c r="O371" s="127"/>
      <c r="P371" s="127"/>
      <c r="Q371" s="127"/>
      <c r="R371" s="127"/>
      <c r="S371" s="127"/>
      <c r="U371" s="20">
        <v>362</v>
      </c>
      <c r="V371" s="23">
        <v>587</v>
      </c>
      <c r="W371" s="2">
        <v>272</v>
      </c>
      <c r="X371" s="3"/>
    </row>
    <row r="372" spans="1:24" ht="15" customHeight="1" x14ac:dyDescent="0.25">
      <c r="A372" s="19"/>
      <c r="B372" s="11"/>
      <c r="C372" s="47"/>
      <c r="D372" s="135"/>
      <c r="E372" s="12"/>
      <c r="F372" s="40"/>
      <c r="G372" s="40"/>
      <c r="H372" s="40"/>
      <c r="I372" s="138"/>
      <c r="J372" s="125"/>
      <c r="K372" s="125"/>
      <c r="L372" s="125"/>
      <c r="M372" s="125"/>
      <c r="N372" s="125"/>
      <c r="O372" s="125"/>
      <c r="P372" s="125"/>
      <c r="Q372" s="125"/>
      <c r="R372" s="125"/>
      <c r="S372" s="125"/>
      <c r="U372" s="20">
        <v>363</v>
      </c>
      <c r="V372" s="23">
        <v>588</v>
      </c>
      <c r="W372" s="2">
        <v>273</v>
      </c>
      <c r="X372" s="3"/>
    </row>
    <row r="373" spans="1:24" ht="15" customHeight="1" x14ac:dyDescent="0.25">
      <c r="A373" s="14" t="s">
        <v>282</v>
      </c>
      <c r="B373" s="14" t="s">
        <v>181</v>
      </c>
      <c r="C373" s="8"/>
      <c r="D373" s="136" t="s">
        <v>55</v>
      </c>
      <c r="E373" s="8"/>
      <c r="F373" s="7" t="s">
        <v>613</v>
      </c>
      <c r="G373" s="7"/>
      <c r="H373" s="7"/>
      <c r="I373" s="137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U373" s="20">
        <v>364</v>
      </c>
      <c r="V373" s="20">
        <v>256</v>
      </c>
      <c r="W373" s="23">
        <v>481</v>
      </c>
      <c r="X373" s="3"/>
    </row>
    <row r="374" spans="1:24" ht="15" customHeight="1" x14ac:dyDescent="0.25">
      <c r="A374" s="21"/>
      <c r="B374" s="13"/>
      <c r="C374" s="10">
        <v>1</v>
      </c>
      <c r="E374" s="10"/>
      <c r="F374" s="16" t="s">
        <v>92</v>
      </c>
      <c r="G374" s="16"/>
      <c r="H374" s="16"/>
      <c r="I374" s="122"/>
      <c r="J374" s="127"/>
      <c r="K374" s="127"/>
      <c r="L374" s="127"/>
      <c r="M374" s="127"/>
      <c r="N374" s="127"/>
      <c r="O374" s="127"/>
      <c r="P374" s="127"/>
      <c r="Q374" s="127"/>
      <c r="R374" s="127"/>
      <c r="S374" s="127"/>
      <c r="U374" s="20">
        <v>365</v>
      </c>
      <c r="V374" s="20">
        <v>257</v>
      </c>
      <c r="W374" s="23">
        <v>482</v>
      </c>
      <c r="X374" s="3"/>
    </row>
    <row r="375" spans="1:24" ht="15" customHeight="1" x14ac:dyDescent="0.25">
      <c r="A375" s="9"/>
      <c r="B375" s="13"/>
      <c r="C375" s="10">
        <v>3</v>
      </c>
      <c r="E375" s="10"/>
      <c r="F375" s="16" t="s">
        <v>93</v>
      </c>
      <c r="G375" s="16"/>
      <c r="H375" s="16"/>
      <c r="I375" s="122" t="s">
        <v>375</v>
      </c>
      <c r="J375" s="127"/>
      <c r="K375" s="127"/>
      <c r="L375" s="127"/>
      <c r="M375" s="127"/>
      <c r="N375" s="127"/>
      <c r="O375" s="127"/>
      <c r="P375" s="127"/>
      <c r="Q375" s="127"/>
      <c r="R375" s="127"/>
      <c r="S375" s="127"/>
      <c r="U375" s="20">
        <v>366</v>
      </c>
      <c r="V375" s="20">
        <v>258</v>
      </c>
      <c r="W375" s="23">
        <v>483</v>
      </c>
      <c r="X375" s="3"/>
    </row>
    <row r="376" spans="1:24" ht="15" customHeight="1" x14ac:dyDescent="0.25">
      <c r="A376" s="9"/>
      <c r="B376" s="13"/>
      <c r="C376" s="10">
        <v>5</v>
      </c>
      <c r="E376" s="10"/>
      <c r="F376" s="16" t="s">
        <v>25</v>
      </c>
      <c r="G376" s="16"/>
      <c r="H376" s="16"/>
      <c r="I376" s="122" t="s">
        <v>376</v>
      </c>
      <c r="J376" s="127"/>
      <c r="K376" s="127"/>
      <c r="L376" s="127"/>
      <c r="M376" s="127"/>
      <c r="N376" s="127"/>
      <c r="O376" s="127"/>
      <c r="P376" s="127"/>
      <c r="Q376" s="127"/>
      <c r="R376" s="127"/>
      <c r="S376" s="127"/>
      <c r="U376" s="20">
        <v>367</v>
      </c>
      <c r="V376" s="20">
        <v>259</v>
      </c>
      <c r="W376" s="23">
        <v>484</v>
      </c>
      <c r="X376" s="3"/>
    </row>
    <row r="377" spans="1:24" ht="15" customHeight="1" x14ac:dyDescent="0.25">
      <c r="A377" s="9"/>
      <c r="B377" s="13"/>
      <c r="C377" s="10">
        <v>7</v>
      </c>
      <c r="E377" s="10"/>
      <c r="F377" s="16" t="s">
        <v>65</v>
      </c>
      <c r="G377" s="16"/>
      <c r="H377" s="16"/>
      <c r="I377" s="122"/>
      <c r="J377" s="127"/>
      <c r="K377" s="127"/>
      <c r="L377" s="127"/>
      <c r="M377" s="127"/>
      <c r="N377" s="127"/>
      <c r="O377" s="127"/>
      <c r="P377" s="127"/>
      <c r="Q377" s="127"/>
      <c r="R377" s="127"/>
      <c r="S377" s="127"/>
      <c r="U377" s="20">
        <v>368</v>
      </c>
      <c r="V377" s="20">
        <v>260</v>
      </c>
      <c r="W377" s="23">
        <v>485</v>
      </c>
      <c r="X377" s="3"/>
    </row>
    <row r="378" spans="1:24" ht="15" customHeight="1" x14ac:dyDescent="0.25">
      <c r="A378" s="9"/>
      <c r="B378" s="13"/>
      <c r="C378" s="10">
        <v>9</v>
      </c>
      <c r="E378" s="10"/>
      <c r="F378" s="16" t="s">
        <v>66</v>
      </c>
      <c r="G378" s="16"/>
      <c r="H378" s="16"/>
      <c r="I378" s="122"/>
      <c r="J378" s="127"/>
      <c r="K378" s="127"/>
      <c r="L378" s="127"/>
      <c r="M378" s="127"/>
      <c r="N378" s="127"/>
      <c r="O378" s="127"/>
      <c r="P378" s="127"/>
      <c r="Q378" s="127"/>
      <c r="R378" s="127"/>
      <c r="S378" s="127"/>
      <c r="U378" s="20">
        <v>369</v>
      </c>
      <c r="V378" s="20">
        <v>261</v>
      </c>
      <c r="W378" s="23">
        <v>486</v>
      </c>
      <c r="X378" s="3"/>
    </row>
    <row r="379" spans="1:24" ht="15" customHeight="1" x14ac:dyDescent="0.25">
      <c r="A379" s="9"/>
      <c r="B379" s="13"/>
      <c r="C379" s="10"/>
      <c r="E379" s="10"/>
      <c r="F379" s="16"/>
      <c r="G379" s="16"/>
      <c r="H379" s="16"/>
      <c r="I379" s="122"/>
      <c r="J379" s="127"/>
      <c r="K379" s="127"/>
      <c r="L379" s="127"/>
      <c r="M379" s="127"/>
      <c r="N379" s="127"/>
      <c r="O379" s="127"/>
      <c r="P379" s="127"/>
      <c r="Q379" s="127"/>
      <c r="R379" s="127"/>
      <c r="S379" s="127"/>
      <c r="U379" s="20">
        <v>370</v>
      </c>
      <c r="V379" s="20">
        <v>262</v>
      </c>
      <c r="W379" s="23">
        <v>487</v>
      </c>
      <c r="X379" s="3"/>
    </row>
    <row r="380" spans="1:24" ht="15" customHeight="1" x14ac:dyDescent="0.25">
      <c r="A380" s="9"/>
      <c r="B380" s="13"/>
      <c r="C380" s="10"/>
      <c r="E380" s="10"/>
      <c r="F380" s="16"/>
      <c r="G380" s="16"/>
      <c r="H380" s="16"/>
      <c r="I380" s="122"/>
      <c r="J380" s="127"/>
      <c r="K380" s="127"/>
      <c r="L380" s="127"/>
      <c r="M380" s="127"/>
      <c r="N380" s="127"/>
      <c r="O380" s="127"/>
      <c r="P380" s="127"/>
      <c r="Q380" s="127"/>
      <c r="R380" s="127"/>
      <c r="S380" s="127"/>
      <c r="U380" s="20">
        <v>371</v>
      </c>
      <c r="V380" s="20">
        <v>263</v>
      </c>
      <c r="W380" s="23">
        <v>488</v>
      </c>
      <c r="X380" s="3"/>
    </row>
    <row r="381" spans="1:24" ht="15" customHeight="1" x14ac:dyDescent="0.25">
      <c r="A381" s="19"/>
      <c r="B381" s="24"/>
      <c r="C381" s="12"/>
      <c r="D381" s="135"/>
      <c r="E381" s="12"/>
      <c r="F381" s="17"/>
      <c r="G381" s="17"/>
      <c r="H381" s="17"/>
      <c r="I381" s="138"/>
      <c r="J381" s="125"/>
      <c r="K381" s="125"/>
      <c r="L381" s="125"/>
      <c r="M381" s="125"/>
      <c r="N381" s="125"/>
      <c r="O381" s="125"/>
      <c r="P381" s="125"/>
      <c r="Q381" s="125"/>
      <c r="R381" s="125"/>
      <c r="S381" s="125"/>
      <c r="U381" s="20">
        <v>372</v>
      </c>
      <c r="V381" s="20">
        <v>264</v>
      </c>
      <c r="W381" s="23">
        <v>489</v>
      </c>
      <c r="X381" s="3"/>
    </row>
    <row r="382" spans="1:24" ht="15" customHeight="1" x14ac:dyDescent="0.25">
      <c r="A382" s="5" t="s">
        <v>614</v>
      </c>
      <c r="B382" s="14">
        <v>36</v>
      </c>
      <c r="C382" s="8"/>
      <c r="D382" s="134" t="s">
        <v>108</v>
      </c>
      <c r="E382" s="6"/>
      <c r="F382" s="7" t="s">
        <v>573</v>
      </c>
      <c r="G382" s="7"/>
      <c r="H382" s="7"/>
      <c r="I382" s="137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U382" s="20">
        <v>373</v>
      </c>
      <c r="V382" s="20">
        <v>310</v>
      </c>
      <c r="W382" s="2">
        <v>319</v>
      </c>
      <c r="X382" s="3"/>
    </row>
    <row r="383" spans="1:24" ht="15" customHeight="1" x14ac:dyDescent="0.25">
      <c r="A383" s="21"/>
      <c r="B383" s="13"/>
      <c r="C383" s="10">
        <v>1</v>
      </c>
      <c r="E383" s="10">
        <v>1</v>
      </c>
      <c r="F383" s="16" t="s">
        <v>109</v>
      </c>
      <c r="G383" s="16"/>
      <c r="H383" s="16"/>
      <c r="I383" s="122"/>
      <c r="J383" s="127"/>
      <c r="K383" s="127"/>
      <c r="L383" s="127"/>
      <c r="M383" s="127"/>
      <c r="N383" s="127"/>
      <c r="O383" s="127"/>
      <c r="P383" s="127"/>
      <c r="Q383" s="127"/>
      <c r="R383" s="127"/>
      <c r="S383" s="127"/>
      <c r="U383" s="20">
        <v>374</v>
      </c>
      <c r="V383" s="20">
        <v>311</v>
      </c>
      <c r="W383" s="2">
        <v>320</v>
      </c>
      <c r="X383" s="3"/>
    </row>
    <row r="384" spans="1:24" ht="15" customHeight="1" x14ac:dyDescent="0.25">
      <c r="A384" s="9"/>
      <c r="B384" s="13"/>
      <c r="C384" s="10">
        <v>2</v>
      </c>
      <c r="E384" s="10">
        <v>2</v>
      </c>
      <c r="F384" s="16" t="s">
        <v>31</v>
      </c>
      <c r="G384" s="16"/>
      <c r="H384" s="16"/>
      <c r="I384" s="122" t="s">
        <v>375</v>
      </c>
      <c r="J384" s="127"/>
      <c r="K384" s="127"/>
      <c r="L384" s="127"/>
      <c r="M384" s="127"/>
      <c r="N384" s="127"/>
      <c r="O384" s="127"/>
      <c r="P384" s="127"/>
      <c r="Q384" s="127"/>
      <c r="R384" s="127"/>
      <c r="S384" s="127"/>
      <c r="U384" s="20">
        <v>375</v>
      </c>
      <c r="V384" s="20">
        <v>312</v>
      </c>
      <c r="W384" s="2">
        <v>321</v>
      </c>
      <c r="X384" s="3"/>
    </row>
    <row r="385" spans="1:24" ht="15" customHeight="1" x14ac:dyDescent="0.25">
      <c r="A385" s="9"/>
      <c r="B385" s="13"/>
      <c r="C385" s="10"/>
      <c r="E385" s="10"/>
      <c r="F385" s="16"/>
      <c r="G385" s="16"/>
      <c r="H385" s="16"/>
      <c r="I385" s="122" t="s">
        <v>376</v>
      </c>
      <c r="J385" s="127"/>
      <c r="K385" s="127"/>
      <c r="L385" s="127"/>
      <c r="M385" s="127"/>
      <c r="N385" s="127"/>
      <c r="O385" s="127"/>
      <c r="P385" s="127"/>
      <c r="Q385" s="127"/>
      <c r="R385" s="127"/>
      <c r="S385" s="127"/>
      <c r="U385" s="20">
        <v>376</v>
      </c>
      <c r="V385" s="20">
        <v>313</v>
      </c>
      <c r="W385" s="2">
        <v>322</v>
      </c>
      <c r="X385" s="3"/>
    </row>
    <row r="386" spans="1:24" ht="15" customHeight="1" x14ac:dyDescent="0.25">
      <c r="A386" s="9"/>
      <c r="B386" s="13"/>
      <c r="C386" s="10"/>
      <c r="E386" s="10"/>
      <c r="F386" s="16"/>
      <c r="G386" s="16"/>
      <c r="H386" s="16"/>
      <c r="I386" s="122"/>
      <c r="J386" s="127"/>
      <c r="K386" s="127"/>
      <c r="L386" s="127"/>
      <c r="M386" s="127"/>
      <c r="N386" s="127"/>
      <c r="O386" s="127"/>
      <c r="P386" s="127"/>
      <c r="Q386" s="127"/>
      <c r="R386" s="127"/>
      <c r="S386" s="127"/>
      <c r="U386" s="20">
        <v>377</v>
      </c>
      <c r="V386" s="20">
        <v>314</v>
      </c>
      <c r="W386" s="2">
        <v>323</v>
      </c>
      <c r="X386" s="3"/>
    </row>
    <row r="387" spans="1:24" ht="15" customHeight="1" x14ac:dyDescent="0.25">
      <c r="A387" s="9"/>
      <c r="B387" s="13"/>
      <c r="C387" s="10"/>
      <c r="E387" s="10"/>
      <c r="F387" s="16"/>
      <c r="G387" s="16"/>
      <c r="H387" s="16"/>
      <c r="I387" s="122"/>
      <c r="J387" s="127"/>
      <c r="K387" s="127"/>
      <c r="L387" s="127"/>
      <c r="M387" s="127"/>
      <c r="N387" s="127"/>
      <c r="O387" s="127"/>
      <c r="P387" s="127"/>
      <c r="Q387" s="127"/>
      <c r="R387" s="127"/>
      <c r="S387" s="127"/>
      <c r="U387" s="20">
        <v>378</v>
      </c>
      <c r="V387" s="20">
        <v>315</v>
      </c>
      <c r="W387" s="2">
        <v>324</v>
      </c>
      <c r="X387" s="3"/>
    </row>
    <row r="388" spans="1:24" ht="15" customHeight="1" x14ac:dyDescent="0.25">
      <c r="A388" s="9"/>
      <c r="B388" s="13"/>
      <c r="C388" s="10"/>
      <c r="E388" s="10"/>
      <c r="F388" s="16"/>
      <c r="G388" s="16"/>
      <c r="H388" s="16"/>
      <c r="I388" s="122"/>
      <c r="J388" s="127"/>
      <c r="K388" s="127"/>
      <c r="L388" s="127"/>
      <c r="M388" s="127"/>
      <c r="N388" s="127"/>
      <c r="O388" s="127"/>
      <c r="P388" s="127"/>
      <c r="Q388" s="127"/>
      <c r="R388" s="127"/>
      <c r="S388" s="127"/>
      <c r="U388" s="20">
        <v>379</v>
      </c>
      <c r="V388" s="20">
        <v>316</v>
      </c>
      <c r="W388" s="2">
        <v>325</v>
      </c>
      <c r="X388" s="3"/>
    </row>
    <row r="389" spans="1:24" ht="15" customHeight="1" x14ac:dyDescent="0.25">
      <c r="A389" s="9"/>
      <c r="B389" s="13"/>
      <c r="C389" s="10"/>
      <c r="E389" s="10"/>
      <c r="F389" s="16"/>
      <c r="G389" s="16"/>
      <c r="H389" s="16"/>
      <c r="I389" s="122"/>
      <c r="J389" s="127"/>
      <c r="K389" s="127"/>
      <c r="L389" s="127"/>
      <c r="M389" s="127"/>
      <c r="N389" s="127"/>
      <c r="O389" s="127"/>
      <c r="P389" s="127"/>
      <c r="Q389" s="127"/>
      <c r="R389" s="127"/>
      <c r="S389" s="127"/>
      <c r="U389" s="20">
        <v>380</v>
      </c>
      <c r="V389" s="20">
        <v>317</v>
      </c>
      <c r="W389" s="2">
        <v>326</v>
      </c>
      <c r="X389" s="3"/>
    </row>
    <row r="390" spans="1:24" ht="15" customHeight="1" x14ac:dyDescent="0.25">
      <c r="A390" s="19"/>
      <c r="B390" s="24"/>
      <c r="C390" s="12"/>
      <c r="D390" s="135"/>
      <c r="E390" s="12"/>
      <c r="F390" s="17"/>
      <c r="G390" s="17"/>
      <c r="H390" s="17"/>
      <c r="I390" s="138"/>
      <c r="J390" s="125"/>
      <c r="K390" s="125"/>
      <c r="L390" s="125"/>
      <c r="M390" s="125"/>
      <c r="N390" s="125"/>
      <c r="O390" s="125"/>
      <c r="P390" s="125"/>
      <c r="Q390" s="125"/>
      <c r="R390" s="125"/>
      <c r="S390" s="125"/>
      <c r="U390" s="20">
        <v>381</v>
      </c>
      <c r="V390" s="20">
        <v>318</v>
      </c>
      <c r="W390" s="2">
        <v>327</v>
      </c>
      <c r="X390" s="3"/>
    </row>
    <row r="391" spans="1:24" ht="15" customHeight="1" x14ac:dyDescent="0.25">
      <c r="A391" s="14" t="s">
        <v>182</v>
      </c>
      <c r="B391" s="14" t="s">
        <v>418</v>
      </c>
      <c r="C391" s="8"/>
      <c r="D391" s="136" t="s">
        <v>55</v>
      </c>
      <c r="E391" s="8"/>
      <c r="F391" s="7" t="s">
        <v>570</v>
      </c>
      <c r="G391" s="7"/>
      <c r="H391" s="7"/>
      <c r="I391" s="137"/>
      <c r="J391" s="174"/>
      <c r="K391" s="174"/>
      <c r="L391" s="174"/>
      <c r="M391" s="35"/>
      <c r="N391" s="35"/>
      <c r="O391" s="35"/>
      <c r="P391" s="35"/>
      <c r="Q391" s="35"/>
      <c r="R391" s="35"/>
      <c r="S391" s="35"/>
      <c r="U391" s="20">
        <v>382</v>
      </c>
      <c r="V391" s="20">
        <v>283</v>
      </c>
      <c r="W391" s="23">
        <v>490</v>
      </c>
      <c r="X391" s="3"/>
    </row>
    <row r="392" spans="1:24" ht="15" customHeight="1" x14ac:dyDescent="0.25">
      <c r="A392" s="21"/>
      <c r="B392" s="13"/>
      <c r="C392" s="10">
        <v>1</v>
      </c>
      <c r="E392" s="10"/>
      <c r="F392" s="16" t="s">
        <v>431</v>
      </c>
      <c r="G392" s="16"/>
      <c r="H392" s="16"/>
      <c r="I392" s="122"/>
      <c r="J392" s="127"/>
      <c r="K392" s="127"/>
      <c r="L392" s="127"/>
      <c r="M392" s="127"/>
      <c r="N392" s="127"/>
      <c r="O392" s="127"/>
      <c r="P392" s="127"/>
      <c r="Q392" s="127"/>
      <c r="R392" s="127"/>
      <c r="S392" s="127"/>
      <c r="U392" s="20">
        <v>383</v>
      </c>
      <c r="V392" s="20">
        <v>284</v>
      </c>
      <c r="W392" s="23">
        <v>491</v>
      </c>
      <c r="X392" s="3"/>
    </row>
    <row r="393" spans="1:24" ht="15" customHeight="1" x14ac:dyDescent="0.25">
      <c r="A393" s="9"/>
      <c r="B393" s="13"/>
      <c r="C393" s="10">
        <v>2</v>
      </c>
      <c r="E393" s="10"/>
      <c r="F393" s="16" t="s">
        <v>432</v>
      </c>
      <c r="G393" s="16"/>
      <c r="H393" s="16"/>
      <c r="I393" s="122" t="s">
        <v>375</v>
      </c>
      <c r="J393" s="127"/>
      <c r="K393" s="127"/>
      <c r="L393" s="127"/>
      <c r="M393" s="127"/>
      <c r="N393" s="127"/>
      <c r="O393" s="127"/>
      <c r="P393" s="127"/>
      <c r="Q393" s="127"/>
      <c r="R393" s="127"/>
      <c r="S393" s="127"/>
      <c r="U393" s="20">
        <v>384</v>
      </c>
      <c r="V393" s="20">
        <v>285</v>
      </c>
      <c r="W393" s="23">
        <v>492</v>
      </c>
      <c r="X393" s="3"/>
    </row>
    <row r="394" spans="1:24" ht="15" customHeight="1" x14ac:dyDescent="0.25">
      <c r="A394" s="9"/>
      <c r="B394" s="13"/>
      <c r="C394" s="10">
        <v>3</v>
      </c>
      <c r="E394" s="10"/>
      <c r="F394" s="16" t="s">
        <v>433</v>
      </c>
      <c r="G394" s="16"/>
      <c r="H394" s="16"/>
      <c r="I394" s="122" t="s">
        <v>376</v>
      </c>
      <c r="J394" s="127"/>
      <c r="K394" s="127"/>
      <c r="L394" s="127"/>
      <c r="M394" s="127"/>
      <c r="N394" s="127"/>
      <c r="O394" s="127"/>
      <c r="P394" s="127"/>
      <c r="Q394" s="127"/>
      <c r="R394" s="127"/>
      <c r="S394" s="127"/>
      <c r="U394" s="20">
        <v>385</v>
      </c>
      <c r="V394" s="20">
        <v>286</v>
      </c>
      <c r="W394" s="23">
        <v>493</v>
      </c>
      <c r="X394" s="3"/>
    </row>
    <row r="395" spans="1:24" ht="15" customHeight="1" x14ac:dyDescent="0.25">
      <c r="A395" s="9"/>
      <c r="B395" s="13"/>
      <c r="C395" s="10"/>
      <c r="E395" s="10"/>
      <c r="F395" s="16"/>
      <c r="G395" s="16"/>
      <c r="H395" s="16"/>
      <c r="I395" s="122"/>
      <c r="J395" s="127"/>
      <c r="K395" s="127"/>
      <c r="L395" s="177"/>
      <c r="M395" s="127"/>
      <c r="N395" s="127"/>
      <c r="O395" s="127"/>
      <c r="P395" s="177"/>
      <c r="Q395" s="127"/>
      <c r="R395" s="127"/>
      <c r="S395" s="127"/>
      <c r="U395" s="20">
        <v>386</v>
      </c>
      <c r="V395" s="20">
        <v>287</v>
      </c>
      <c r="W395" s="23">
        <v>494</v>
      </c>
      <c r="X395" s="3"/>
    </row>
    <row r="396" spans="1:24" ht="15" customHeight="1" x14ac:dyDescent="0.25">
      <c r="A396" s="9"/>
      <c r="B396" s="13"/>
      <c r="C396" s="10"/>
      <c r="E396" s="10"/>
      <c r="F396" s="16"/>
      <c r="G396" s="16"/>
      <c r="H396" s="16"/>
      <c r="I396" s="122"/>
      <c r="J396" s="127"/>
      <c r="K396" s="127"/>
      <c r="L396" s="127"/>
      <c r="M396" s="127"/>
      <c r="N396" s="127"/>
      <c r="O396" s="127"/>
      <c r="P396" s="127"/>
      <c r="Q396" s="127"/>
      <c r="R396" s="127"/>
      <c r="S396" s="127"/>
      <c r="U396" s="20">
        <v>387</v>
      </c>
      <c r="V396" s="20">
        <v>288</v>
      </c>
      <c r="W396" s="23">
        <v>495</v>
      </c>
      <c r="X396" s="3"/>
    </row>
    <row r="397" spans="1:24" ht="15" customHeight="1" x14ac:dyDescent="0.25">
      <c r="A397" s="9"/>
      <c r="B397" s="13"/>
      <c r="C397" s="10"/>
      <c r="E397" s="10"/>
      <c r="F397" s="16"/>
      <c r="G397" s="16"/>
      <c r="H397" s="16"/>
      <c r="I397" s="122"/>
      <c r="J397" s="127"/>
      <c r="K397" s="127"/>
      <c r="L397" s="127"/>
      <c r="M397" s="127"/>
      <c r="N397" s="127"/>
      <c r="O397" s="127"/>
      <c r="P397" s="127"/>
      <c r="Q397" s="127"/>
      <c r="R397" s="127"/>
      <c r="S397" s="127"/>
      <c r="U397" s="20">
        <v>388</v>
      </c>
      <c r="V397" s="20">
        <v>289</v>
      </c>
      <c r="W397" s="23">
        <v>496</v>
      </c>
      <c r="X397" s="3"/>
    </row>
    <row r="398" spans="1:24" ht="15" customHeight="1" x14ac:dyDescent="0.25">
      <c r="A398" s="9"/>
      <c r="B398" s="13"/>
      <c r="C398" s="10"/>
      <c r="E398" s="10"/>
      <c r="F398" s="16"/>
      <c r="G398" s="16"/>
      <c r="H398" s="16"/>
      <c r="I398" s="122"/>
      <c r="J398" s="127"/>
      <c r="K398" s="127"/>
      <c r="L398" s="127"/>
      <c r="M398" s="127"/>
      <c r="N398" s="127"/>
      <c r="O398" s="127"/>
      <c r="P398" s="127"/>
      <c r="Q398" s="127"/>
      <c r="R398" s="127"/>
      <c r="S398" s="127"/>
      <c r="U398" s="20">
        <v>389</v>
      </c>
      <c r="V398" s="20">
        <v>290</v>
      </c>
      <c r="W398" s="23">
        <v>497</v>
      </c>
      <c r="X398" s="3"/>
    </row>
    <row r="399" spans="1:24" ht="15" customHeight="1" x14ac:dyDescent="0.25">
      <c r="A399" s="19"/>
      <c r="B399" s="24"/>
      <c r="C399" s="12"/>
      <c r="D399" s="135"/>
      <c r="E399" s="12"/>
      <c r="F399" s="17"/>
      <c r="G399" s="17"/>
      <c r="H399" s="17"/>
      <c r="I399" s="138"/>
      <c r="J399" s="125"/>
      <c r="K399" s="125"/>
      <c r="L399" s="125"/>
      <c r="M399" s="125"/>
      <c r="N399" s="125"/>
      <c r="O399" s="125"/>
      <c r="P399" s="125"/>
      <c r="Q399" s="125"/>
      <c r="R399" s="125"/>
      <c r="S399" s="125"/>
      <c r="U399" s="20">
        <v>390</v>
      </c>
      <c r="V399" s="20">
        <v>291</v>
      </c>
      <c r="W399" s="23">
        <v>498</v>
      </c>
      <c r="X399" s="3"/>
    </row>
    <row r="400" spans="1:24" ht="15" customHeight="1" x14ac:dyDescent="0.25">
      <c r="A400" s="14" t="s">
        <v>298</v>
      </c>
      <c r="B400" s="14">
        <v>34</v>
      </c>
      <c r="C400" s="8"/>
      <c r="D400" s="130">
        <v>6.1</v>
      </c>
      <c r="E400" s="8"/>
      <c r="F400" s="7" t="s">
        <v>571</v>
      </c>
      <c r="G400" s="7"/>
      <c r="H400" s="7"/>
      <c r="I400" s="137"/>
      <c r="J400" s="174"/>
      <c r="K400" s="174"/>
      <c r="L400" s="174"/>
      <c r="M400" s="35"/>
      <c r="N400" s="35"/>
      <c r="O400" s="35"/>
      <c r="P400" s="35"/>
      <c r="Q400" s="35"/>
      <c r="R400" s="35"/>
      <c r="S400" s="35"/>
      <c r="U400" s="20">
        <v>391</v>
      </c>
      <c r="V400" s="20">
        <v>292</v>
      </c>
      <c r="W400" s="2">
        <v>301</v>
      </c>
      <c r="X400" s="3"/>
    </row>
    <row r="401" spans="1:24" ht="15" customHeight="1" x14ac:dyDescent="0.25">
      <c r="A401" s="21"/>
      <c r="B401" s="13"/>
      <c r="C401" s="10"/>
      <c r="E401" s="10">
        <v>1</v>
      </c>
      <c r="F401" s="16" t="s">
        <v>71</v>
      </c>
      <c r="G401" s="16"/>
      <c r="H401" s="16"/>
      <c r="I401" s="122"/>
      <c r="J401" s="127"/>
      <c r="K401" s="127"/>
      <c r="L401" s="127"/>
      <c r="M401" s="127"/>
      <c r="N401" s="127"/>
      <c r="O401" s="127"/>
      <c r="P401" s="127"/>
      <c r="Q401" s="127"/>
      <c r="R401" s="127"/>
      <c r="S401" s="127"/>
      <c r="U401" s="20">
        <v>392</v>
      </c>
      <c r="V401" s="20">
        <v>293</v>
      </c>
      <c r="W401" s="2">
        <v>302</v>
      </c>
      <c r="X401" s="3"/>
    </row>
    <row r="402" spans="1:24" ht="15" customHeight="1" x14ac:dyDescent="0.25">
      <c r="A402" s="9"/>
      <c r="B402" s="13"/>
      <c r="C402" s="10">
        <v>3</v>
      </c>
      <c r="E402" s="10">
        <v>3</v>
      </c>
      <c r="F402" s="16" t="s">
        <v>102</v>
      </c>
      <c r="G402" s="16"/>
      <c r="H402" s="16"/>
      <c r="I402" s="122" t="s">
        <v>375</v>
      </c>
      <c r="J402" s="127"/>
      <c r="K402" s="127"/>
      <c r="L402" s="127"/>
      <c r="M402" s="127"/>
      <c r="N402" s="127"/>
      <c r="O402" s="127"/>
      <c r="P402" s="127"/>
      <c r="Q402" s="127"/>
      <c r="R402" s="127"/>
      <c r="S402" s="127"/>
      <c r="U402" s="20">
        <v>393</v>
      </c>
      <c r="V402" s="20">
        <v>294</v>
      </c>
      <c r="W402" s="2">
        <v>303</v>
      </c>
      <c r="X402" s="3"/>
    </row>
    <row r="403" spans="1:24" ht="15" customHeight="1" x14ac:dyDescent="0.25">
      <c r="A403" s="9"/>
      <c r="B403" s="13"/>
      <c r="C403" s="10">
        <v>5</v>
      </c>
      <c r="E403" s="10">
        <v>5</v>
      </c>
      <c r="F403" s="16" t="s">
        <v>25</v>
      </c>
      <c r="G403" s="16"/>
      <c r="H403" s="16"/>
      <c r="I403" s="122" t="s">
        <v>376</v>
      </c>
      <c r="J403" s="127"/>
      <c r="K403" s="127"/>
      <c r="L403" s="127"/>
      <c r="M403" s="127"/>
      <c r="N403" s="127"/>
      <c r="O403" s="127"/>
      <c r="P403" s="127"/>
      <c r="Q403" s="127"/>
      <c r="R403" s="127"/>
      <c r="S403" s="127"/>
      <c r="U403" s="20">
        <v>394</v>
      </c>
      <c r="V403" s="20">
        <v>295</v>
      </c>
      <c r="W403" s="2">
        <v>304</v>
      </c>
      <c r="X403" s="3"/>
    </row>
    <row r="404" spans="1:24" ht="15" customHeight="1" x14ac:dyDescent="0.25">
      <c r="A404" s="9"/>
      <c r="B404" s="13"/>
      <c r="C404" s="10">
        <v>7</v>
      </c>
      <c r="E404" s="10">
        <v>7</v>
      </c>
      <c r="F404" s="16" t="s">
        <v>103</v>
      </c>
      <c r="G404" s="16"/>
      <c r="H404" s="16"/>
      <c r="I404" s="122"/>
      <c r="J404" s="127"/>
      <c r="K404" s="127"/>
      <c r="L404" s="177"/>
      <c r="M404" s="127"/>
      <c r="N404" s="127"/>
      <c r="O404" s="127"/>
      <c r="P404" s="177"/>
      <c r="Q404" s="127"/>
      <c r="R404" s="127"/>
      <c r="S404" s="127"/>
      <c r="U404" s="20">
        <v>395</v>
      </c>
      <c r="V404" s="20">
        <v>296</v>
      </c>
      <c r="W404" s="2">
        <v>305</v>
      </c>
      <c r="X404" s="3"/>
    </row>
    <row r="405" spans="1:24" ht="15" customHeight="1" x14ac:dyDescent="0.25">
      <c r="A405" s="9"/>
      <c r="B405" s="13"/>
      <c r="C405" s="10"/>
      <c r="E405" s="10">
        <v>9</v>
      </c>
      <c r="F405" s="16" t="s">
        <v>75</v>
      </c>
      <c r="G405" s="16"/>
      <c r="H405" s="16"/>
      <c r="I405" s="122"/>
      <c r="J405" s="127"/>
      <c r="K405" s="127"/>
      <c r="L405" s="127"/>
      <c r="M405" s="127"/>
      <c r="N405" s="127"/>
      <c r="O405" s="127"/>
      <c r="P405" s="127"/>
      <c r="Q405" s="127"/>
      <c r="R405" s="127"/>
      <c r="S405" s="127"/>
      <c r="U405" s="20">
        <v>396</v>
      </c>
      <c r="V405" s="20">
        <v>297</v>
      </c>
      <c r="W405" s="2">
        <v>306</v>
      </c>
      <c r="X405" s="3"/>
    </row>
    <row r="406" spans="1:24" ht="15" customHeight="1" x14ac:dyDescent="0.25">
      <c r="A406" s="9"/>
      <c r="B406" s="13"/>
      <c r="C406" s="10"/>
      <c r="E406" s="10"/>
      <c r="F406" s="16" t="s">
        <v>40</v>
      </c>
      <c r="G406" s="16"/>
      <c r="H406" s="16"/>
      <c r="I406" s="122"/>
      <c r="J406" s="127"/>
      <c r="K406" s="127"/>
      <c r="L406" s="127"/>
      <c r="M406" s="127"/>
      <c r="N406" s="127"/>
      <c r="O406" s="127"/>
      <c r="P406" s="127"/>
      <c r="Q406" s="127"/>
      <c r="R406" s="127"/>
      <c r="S406" s="127"/>
      <c r="U406" s="20">
        <v>397</v>
      </c>
      <c r="V406" s="20">
        <v>298</v>
      </c>
      <c r="W406" s="2">
        <v>307</v>
      </c>
      <c r="X406" s="3"/>
    </row>
    <row r="407" spans="1:24" ht="15" customHeight="1" x14ac:dyDescent="0.25">
      <c r="A407" s="9"/>
      <c r="B407" s="13"/>
      <c r="C407" s="10"/>
      <c r="E407" s="10"/>
      <c r="F407" s="16"/>
      <c r="G407" s="16"/>
      <c r="H407" s="16"/>
      <c r="I407" s="122"/>
      <c r="J407" s="127"/>
      <c r="K407" s="127"/>
      <c r="L407" s="127"/>
      <c r="M407" s="127"/>
      <c r="N407" s="127"/>
      <c r="O407" s="127"/>
      <c r="P407" s="127"/>
      <c r="Q407" s="127"/>
      <c r="R407" s="127"/>
      <c r="S407" s="127"/>
      <c r="U407" s="20">
        <v>398</v>
      </c>
      <c r="V407" s="20">
        <v>299</v>
      </c>
      <c r="W407" s="2">
        <v>308</v>
      </c>
      <c r="X407" s="3"/>
    </row>
    <row r="408" spans="1:24" ht="15" customHeight="1" x14ac:dyDescent="0.25">
      <c r="A408" s="19"/>
      <c r="B408" s="24"/>
      <c r="C408" s="12"/>
      <c r="D408" s="135"/>
      <c r="E408" s="12"/>
      <c r="F408" s="17"/>
      <c r="G408" s="17"/>
      <c r="H408" s="17"/>
      <c r="I408" s="138"/>
      <c r="J408" s="125"/>
      <c r="K408" s="125"/>
      <c r="L408" s="125"/>
      <c r="M408" s="125"/>
      <c r="N408" s="125"/>
      <c r="O408" s="125"/>
      <c r="P408" s="125"/>
      <c r="Q408" s="125"/>
      <c r="R408" s="125"/>
      <c r="S408" s="125"/>
      <c r="U408" s="20">
        <v>399</v>
      </c>
      <c r="V408" s="20">
        <v>300</v>
      </c>
      <c r="W408" s="2">
        <v>309</v>
      </c>
      <c r="X408" s="3"/>
    </row>
    <row r="409" spans="1:24" ht="15" customHeight="1" x14ac:dyDescent="0.25">
      <c r="A409" s="14" t="s">
        <v>183</v>
      </c>
      <c r="B409" s="14">
        <v>35</v>
      </c>
      <c r="C409" s="8"/>
      <c r="D409" s="130">
        <v>6.2</v>
      </c>
      <c r="E409" s="8"/>
      <c r="F409" s="7" t="s">
        <v>572</v>
      </c>
      <c r="G409" s="7"/>
      <c r="H409" s="7"/>
      <c r="I409" s="137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U409" s="20">
        <v>400</v>
      </c>
      <c r="V409" s="20">
        <v>301</v>
      </c>
      <c r="W409" s="2">
        <v>310</v>
      </c>
      <c r="X409" s="3"/>
    </row>
    <row r="410" spans="1:24" ht="15" customHeight="1" x14ac:dyDescent="0.25">
      <c r="A410" s="21"/>
      <c r="B410" s="13"/>
      <c r="C410" s="10"/>
      <c r="E410" s="10">
        <v>1</v>
      </c>
      <c r="F410" s="16" t="s">
        <v>104</v>
      </c>
      <c r="G410" s="16"/>
      <c r="H410" s="16"/>
      <c r="I410" s="122"/>
      <c r="J410" s="127"/>
      <c r="K410" s="127"/>
      <c r="L410" s="127"/>
      <c r="M410" s="127"/>
      <c r="N410" s="127"/>
      <c r="O410" s="127"/>
      <c r="P410" s="127"/>
      <c r="Q410" s="127"/>
      <c r="R410" s="127"/>
      <c r="S410" s="127"/>
      <c r="U410" s="20">
        <v>401</v>
      </c>
      <c r="V410" s="20">
        <v>302</v>
      </c>
      <c r="W410" s="2">
        <v>311</v>
      </c>
      <c r="X410" s="3"/>
    </row>
    <row r="411" spans="1:24" ht="15" customHeight="1" x14ac:dyDescent="0.25">
      <c r="A411" s="9"/>
      <c r="B411" s="13"/>
      <c r="C411" s="10">
        <v>3</v>
      </c>
      <c r="E411" s="10">
        <v>3</v>
      </c>
      <c r="F411" s="16" t="s">
        <v>95</v>
      </c>
      <c r="G411" s="16"/>
      <c r="H411" s="16"/>
      <c r="I411" s="122" t="s">
        <v>375</v>
      </c>
      <c r="J411" s="127"/>
      <c r="K411" s="127"/>
      <c r="L411" s="127"/>
      <c r="M411" s="127"/>
      <c r="N411" s="127"/>
      <c r="O411" s="127"/>
      <c r="P411" s="127"/>
      <c r="Q411" s="127"/>
      <c r="R411" s="127"/>
      <c r="S411" s="127"/>
      <c r="U411" s="20">
        <v>402</v>
      </c>
      <c r="V411" s="20">
        <v>303</v>
      </c>
      <c r="W411" s="2">
        <v>312</v>
      </c>
      <c r="X411" s="3"/>
    </row>
    <row r="412" spans="1:24" ht="15" customHeight="1" x14ac:dyDescent="0.25">
      <c r="A412" s="9"/>
      <c r="B412" s="13"/>
      <c r="C412" s="10">
        <v>5</v>
      </c>
      <c r="E412" s="10">
        <v>5</v>
      </c>
      <c r="F412" s="16" t="s">
        <v>105</v>
      </c>
      <c r="G412" s="16"/>
      <c r="H412" s="16"/>
      <c r="I412" s="122" t="s">
        <v>376</v>
      </c>
      <c r="J412" s="127"/>
      <c r="K412" s="127"/>
      <c r="L412" s="127"/>
      <c r="M412" s="127"/>
      <c r="N412" s="127"/>
      <c r="O412" s="127"/>
      <c r="P412" s="127"/>
      <c r="Q412" s="127"/>
      <c r="R412" s="127"/>
      <c r="S412" s="127"/>
      <c r="U412" s="20">
        <v>403</v>
      </c>
      <c r="V412" s="20">
        <v>304</v>
      </c>
      <c r="W412" s="2">
        <v>313</v>
      </c>
      <c r="X412" s="3"/>
    </row>
    <row r="413" spans="1:24" ht="15" customHeight="1" x14ac:dyDescent="0.25">
      <c r="A413" s="9"/>
      <c r="B413" s="13"/>
      <c r="C413" s="10">
        <v>7</v>
      </c>
      <c r="E413" s="10">
        <v>7</v>
      </c>
      <c r="F413" s="16" t="s">
        <v>106</v>
      </c>
      <c r="G413" s="16"/>
      <c r="H413" s="16"/>
      <c r="I413" s="122"/>
      <c r="J413" s="177"/>
      <c r="K413" s="177"/>
      <c r="L413" s="127"/>
      <c r="M413" s="127"/>
      <c r="N413" s="127"/>
      <c r="O413" s="127"/>
      <c r="P413" s="127"/>
      <c r="Q413" s="127"/>
      <c r="R413" s="127"/>
      <c r="S413" s="127"/>
      <c r="U413" s="20">
        <v>404</v>
      </c>
      <c r="V413" s="20">
        <v>305</v>
      </c>
      <c r="W413" s="2">
        <v>314</v>
      </c>
      <c r="X413" s="3"/>
    </row>
    <row r="414" spans="1:24" ht="15" customHeight="1" x14ac:dyDescent="0.25">
      <c r="A414" s="9"/>
      <c r="B414" s="13"/>
      <c r="C414" s="10"/>
      <c r="E414" s="10">
        <v>9</v>
      </c>
      <c r="F414" s="16" t="s">
        <v>107</v>
      </c>
      <c r="G414" s="16"/>
      <c r="H414" s="16"/>
      <c r="I414" s="122"/>
      <c r="J414" s="127"/>
      <c r="K414" s="127"/>
      <c r="L414" s="127"/>
      <c r="M414" s="127"/>
      <c r="N414" s="127"/>
      <c r="O414" s="127"/>
      <c r="P414" s="127"/>
      <c r="Q414" s="127"/>
      <c r="R414" s="127"/>
      <c r="S414" s="127"/>
      <c r="U414" s="20">
        <v>405</v>
      </c>
      <c r="V414" s="20">
        <v>306</v>
      </c>
      <c r="W414" s="2">
        <v>315</v>
      </c>
      <c r="X414" s="3"/>
    </row>
    <row r="415" spans="1:24" ht="15" customHeight="1" x14ac:dyDescent="0.25">
      <c r="A415" s="9"/>
      <c r="B415" s="13"/>
      <c r="C415" s="10"/>
      <c r="E415" s="10"/>
      <c r="F415" s="16" t="s">
        <v>40</v>
      </c>
      <c r="G415" s="16"/>
      <c r="H415" s="16"/>
      <c r="I415" s="122"/>
      <c r="J415" s="127"/>
      <c r="K415" s="127"/>
      <c r="L415" s="127"/>
      <c r="M415" s="127"/>
      <c r="N415" s="127"/>
      <c r="O415" s="127"/>
      <c r="P415" s="127"/>
      <c r="Q415" s="127"/>
      <c r="R415" s="127"/>
      <c r="S415" s="127"/>
      <c r="U415" s="20">
        <v>406</v>
      </c>
      <c r="V415" s="20">
        <v>307</v>
      </c>
      <c r="W415" s="2">
        <v>316</v>
      </c>
      <c r="X415" s="3"/>
    </row>
    <row r="416" spans="1:24" ht="15" customHeight="1" x14ac:dyDescent="0.25">
      <c r="A416" s="9"/>
      <c r="B416" s="13"/>
      <c r="C416" s="10"/>
      <c r="E416" s="10"/>
      <c r="F416" s="16"/>
      <c r="G416" s="16"/>
      <c r="H416" s="16"/>
      <c r="I416" s="122"/>
      <c r="J416" s="127"/>
      <c r="K416" s="127"/>
      <c r="L416" s="127"/>
      <c r="M416" s="127"/>
      <c r="N416" s="127"/>
      <c r="O416" s="127"/>
      <c r="P416" s="127"/>
      <c r="Q416" s="127"/>
      <c r="R416" s="127"/>
      <c r="S416" s="127"/>
      <c r="U416" s="20">
        <v>407</v>
      </c>
      <c r="V416" s="20">
        <v>308</v>
      </c>
      <c r="W416" s="2">
        <v>317</v>
      </c>
      <c r="X416" s="3"/>
    </row>
    <row r="417" spans="1:24" ht="15" customHeight="1" x14ac:dyDescent="0.25">
      <c r="A417" s="19"/>
      <c r="B417" s="24"/>
      <c r="C417" s="12"/>
      <c r="D417" s="135"/>
      <c r="E417" s="12"/>
      <c r="F417" s="17"/>
      <c r="G417" s="17"/>
      <c r="H417" s="17"/>
      <c r="I417" s="138"/>
      <c r="J417" s="125"/>
      <c r="K417" s="125"/>
      <c r="L417" s="125"/>
      <c r="M417" s="125"/>
      <c r="N417" s="125"/>
      <c r="O417" s="125"/>
      <c r="P417" s="125"/>
      <c r="Q417" s="125"/>
      <c r="R417" s="125"/>
      <c r="S417" s="125"/>
      <c r="U417" s="20">
        <v>408</v>
      </c>
      <c r="V417" s="20">
        <v>309</v>
      </c>
      <c r="W417" s="2">
        <v>318</v>
      </c>
      <c r="X417" s="3"/>
    </row>
    <row r="418" spans="1:24" ht="15" customHeight="1" x14ac:dyDescent="0.25">
      <c r="A418" s="14" t="s">
        <v>284</v>
      </c>
      <c r="B418" s="14" t="s">
        <v>414</v>
      </c>
      <c r="C418" s="8"/>
      <c r="D418" s="130" t="s">
        <v>199</v>
      </c>
      <c r="E418" s="8"/>
      <c r="F418" s="287" t="s">
        <v>569</v>
      </c>
      <c r="G418" s="287"/>
      <c r="H418" s="287"/>
      <c r="I418" s="288" t="s">
        <v>656</v>
      </c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U418" s="20">
        <v>409</v>
      </c>
      <c r="V418" s="20">
        <v>274</v>
      </c>
      <c r="W418" s="2">
        <v>328</v>
      </c>
      <c r="X418" s="3"/>
    </row>
    <row r="419" spans="1:24" ht="15" customHeight="1" x14ac:dyDescent="0.25">
      <c r="A419" s="21"/>
      <c r="B419" s="13"/>
      <c r="C419" s="10"/>
      <c r="E419" s="10"/>
      <c r="F419" s="16" t="s">
        <v>312</v>
      </c>
      <c r="G419" s="16"/>
      <c r="H419" s="16"/>
      <c r="I419" s="122"/>
      <c r="J419" s="127"/>
      <c r="K419" s="127"/>
      <c r="L419" s="127"/>
      <c r="M419" s="127"/>
      <c r="N419" s="127"/>
      <c r="O419" s="127"/>
      <c r="P419" s="127"/>
      <c r="Q419" s="127"/>
      <c r="R419" s="127"/>
      <c r="S419" s="127"/>
      <c r="U419" s="20">
        <v>410</v>
      </c>
      <c r="V419" s="20">
        <v>275</v>
      </c>
      <c r="W419" s="2">
        <v>329</v>
      </c>
      <c r="X419" s="3"/>
    </row>
    <row r="420" spans="1:24" ht="15" customHeight="1" x14ac:dyDescent="0.25">
      <c r="A420" s="9"/>
      <c r="B420" s="13"/>
      <c r="C420" s="10"/>
      <c r="E420" s="10"/>
      <c r="F420" s="16"/>
      <c r="G420" s="16"/>
      <c r="H420" s="16"/>
      <c r="I420" s="122" t="s">
        <v>375</v>
      </c>
      <c r="J420" s="127"/>
      <c r="K420" s="127"/>
      <c r="L420" s="127"/>
      <c r="M420" s="127"/>
      <c r="N420" s="127"/>
      <c r="O420" s="127"/>
      <c r="P420" s="127"/>
      <c r="Q420" s="127"/>
      <c r="R420" s="127"/>
      <c r="S420" s="127"/>
      <c r="U420" s="20">
        <v>411</v>
      </c>
      <c r="V420" s="20">
        <v>276</v>
      </c>
      <c r="W420" s="2">
        <v>330</v>
      </c>
      <c r="X420" s="3"/>
    </row>
    <row r="421" spans="1:24" ht="15" customHeight="1" x14ac:dyDescent="0.25">
      <c r="A421" s="9"/>
      <c r="B421" s="13"/>
      <c r="C421" s="10">
        <v>1</v>
      </c>
      <c r="E421" s="10">
        <v>1</v>
      </c>
      <c r="F421" s="16" t="s">
        <v>98</v>
      </c>
      <c r="G421" s="16"/>
      <c r="H421" s="16"/>
      <c r="I421" s="122" t="s">
        <v>376</v>
      </c>
      <c r="J421" s="127"/>
      <c r="K421" s="127"/>
      <c r="L421" s="127"/>
      <c r="M421" s="127"/>
      <c r="N421" s="127"/>
      <c r="O421" s="127"/>
      <c r="P421" s="127"/>
      <c r="Q421" s="127"/>
      <c r="R421" s="127"/>
      <c r="S421" s="127"/>
      <c r="U421" s="20">
        <v>412</v>
      </c>
      <c r="V421" s="20">
        <v>277</v>
      </c>
      <c r="W421" s="2">
        <v>331</v>
      </c>
      <c r="X421" s="3"/>
    </row>
    <row r="422" spans="1:24" ht="15" customHeight="1" x14ac:dyDescent="0.25">
      <c r="A422" s="9"/>
      <c r="B422" s="13"/>
      <c r="C422" s="10">
        <v>3</v>
      </c>
      <c r="E422" s="10">
        <v>3</v>
      </c>
      <c r="F422" s="16" t="s">
        <v>99</v>
      </c>
      <c r="G422" s="16"/>
      <c r="H422" s="16"/>
      <c r="J422" s="127"/>
      <c r="K422" s="127"/>
      <c r="L422" s="127"/>
      <c r="M422" s="127"/>
      <c r="N422" s="127"/>
      <c r="O422" s="127"/>
      <c r="P422" s="127"/>
      <c r="Q422" s="127"/>
      <c r="R422" s="127"/>
      <c r="S422" s="127"/>
      <c r="U422" s="20">
        <v>413</v>
      </c>
      <c r="V422" s="20">
        <v>278</v>
      </c>
      <c r="W422" s="2">
        <v>332</v>
      </c>
      <c r="X422" s="3"/>
    </row>
    <row r="423" spans="1:24" ht="15" customHeight="1" x14ac:dyDescent="0.25">
      <c r="A423" s="9"/>
      <c r="B423" s="13"/>
      <c r="C423" s="10">
        <v>5</v>
      </c>
      <c r="E423" s="10">
        <v>5</v>
      </c>
      <c r="F423" s="16" t="s">
        <v>88</v>
      </c>
      <c r="G423" s="16"/>
      <c r="H423" s="16"/>
      <c r="I423" s="122"/>
      <c r="J423" s="127"/>
      <c r="K423" s="127"/>
      <c r="L423" s="127"/>
      <c r="M423" s="127"/>
      <c r="N423" s="127"/>
      <c r="O423" s="127"/>
      <c r="P423" s="127"/>
      <c r="Q423" s="127"/>
      <c r="R423" s="127"/>
      <c r="S423" s="127"/>
      <c r="U423" s="20">
        <v>414</v>
      </c>
      <c r="V423" s="20">
        <v>279</v>
      </c>
      <c r="W423" s="2">
        <v>333</v>
      </c>
      <c r="X423" s="3"/>
    </row>
    <row r="424" spans="1:24" ht="15" customHeight="1" x14ac:dyDescent="0.25">
      <c r="A424" s="9"/>
      <c r="B424" s="13"/>
      <c r="C424" s="10">
        <v>7</v>
      </c>
      <c r="E424" s="10">
        <v>7</v>
      </c>
      <c r="F424" s="16" t="s">
        <v>100</v>
      </c>
      <c r="G424" s="16"/>
      <c r="H424" s="16"/>
      <c r="I424" s="122"/>
      <c r="J424" s="127"/>
      <c r="K424" s="127"/>
      <c r="L424" s="127"/>
      <c r="M424" s="127"/>
      <c r="N424" s="127"/>
      <c r="O424" s="127"/>
      <c r="P424" s="127"/>
      <c r="Q424" s="127"/>
      <c r="R424" s="127"/>
      <c r="S424" s="127"/>
      <c r="U424" s="20">
        <v>415</v>
      </c>
      <c r="V424" s="20">
        <v>280</v>
      </c>
      <c r="W424" s="2">
        <v>334</v>
      </c>
      <c r="X424" s="3"/>
    </row>
    <row r="425" spans="1:24" ht="15" customHeight="1" x14ac:dyDescent="0.25">
      <c r="A425" s="9"/>
      <c r="B425" s="13"/>
      <c r="C425" s="10">
        <v>9</v>
      </c>
      <c r="E425" s="10">
        <v>9</v>
      </c>
      <c r="F425" s="27" t="s">
        <v>101</v>
      </c>
      <c r="I425" s="122"/>
      <c r="J425" s="127"/>
      <c r="K425" s="127"/>
      <c r="L425" s="127"/>
      <c r="M425" s="127"/>
      <c r="N425" s="127"/>
      <c r="O425" s="127"/>
      <c r="P425" s="127"/>
      <c r="Q425" s="127"/>
      <c r="R425" s="127"/>
      <c r="S425" s="127"/>
      <c r="U425" s="20">
        <v>416</v>
      </c>
      <c r="V425" s="20">
        <v>281</v>
      </c>
      <c r="W425" s="2">
        <v>335</v>
      </c>
      <c r="X425" s="3"/>
    </row>
    <row r="426" spans="1:24" ht="15" customHeight="1" x14ac:dyDescent="0.25">
      <c r="A426" s="19"/>
      <c r="B426" s="24"/>
      <c r="C426" s="12"/>
      <c r="D426" s="135"/>
      <c r="E426" s="12"/>
      <c r="F426" s="17" t="s">
        <v>40</v>
      </c>
      <c r="G426" s="17"/>
      <c r="H426" s="17"/>
      <c r="I426" s="138"/>
      <c r="J426" s="125"/>
      <c r="K426" s="125"/>
      <c r="L426" s="125"/>
      <c r="M426" s="125"/>
      <c r="N426" s="125"/>
      <c r="O426" s="125"/>
      <c r="P426" s="125"/>
      <c r="Q426" s="125"/>
      <c r="R426" s="125"/>
      <c r="S426" s="125"/>
      <c r="U426" s="20">
        <v>417</v>
      </c>
      <c r="V426" s="20">
        <v>282</v>
      </c>
      <c r="W426" s="2">
        <v>336</v>
      </c>
      <c r="X426" s="3"/>
    </row>
    <row r="427" spans="1:24" ht="15" customHeight="1" x14ac:dyDescent="0.25">
      <c r="A427" s="14" t="s">
        <v>184</v>
      </c>
      <c r="B427" s="14" t="s">
        <v>413</v>
      </c>
      <c r="C427" s="8"/>
      <c r="D427" s="130" t="s">
        <v>200</v>
      </c>
      <c r="E427" s="8"/>
      <c r="F427" s="7" t="s">
        <v>568</v>
      </c>
      <c r="G427" s="7"/>
      <c r="H427" s="7"/>
      <c r="I427" s="137"/>
      <c r="J427" s="35"/>
      <c r="K427" s="35"/>
      <c r="L427" s="35"/>
      <c r="M427" s="35"/>
      <c r="N427" s="174"/>
      <c r="O427" s="174"/>
      <c r="P427" s="174"/>
      <c r="Q427" s="174"/>
      <c r="R427" s="174"/>
      <c r="S427" s="174"/>
      <c r="U427" s="20">
        <v>418</v>
      </c>
      <c r="V427" s="20">
        <v>265</v>
      </c>
      <c r="W427" s="2">
        <v>337</v>
      </c>
      <c r="X427" s="3"/>
    </row>
    <row r="428" spans="1:24" ht="15" customHeight="1" x14ac:dyDescent="0.25">
      <c r="A428" s="21"/>
      <c r="B428" s="13"/>
      <c r="C428" s="10">
        <v>1</v>
      </c>
      <c r="E428" s="10">
        <v>1</v>
      </c>
      <c r="F428" s="16" t="s">
        <v>94</v>
      </c>
      <c r="G428" s="16"/>
      <c r="H428" s="16"/>
      <c r="I428" s="122"/>
      <c r="J428" s="127"/>
      <c r="K428" s="127"/>
      <c r="L428" s="127"/>
      <c r="M428" s="127"/>
      <c r="N428" s="127"/>
      <c r="O428" s="127"/>
      <c r="P428" s="127"/>
      <c r="Q428" s="127"/>
      <c r="R428" s="127"/>
      <c r="S428" s="127"/>
      <c r="U428" s="20">
        <v>419</v>
      </c>
      <c r="V428" s="20">
        <v>266</v>
      </c>
      <c r="W428" s="2">
        <v>338</v>
      </c>
      <c r="X428" s="3"/>
    </row>
    <row r="429" spans="1:24" ht="15" customHeight="1" x14ac:dyDescent="0.25">
      <c r="A429" s="9"/>
      <c r="B429" s="13"/>
      <c r="C429" s="10">
        <v>3</v>
      </c>
      <c r="E429" s="10">
        <v>3</v>
      </c>
      <c r="F429" s="16" t="s">
        <v>95</v>
      </c>
      <c r="G429" s="16"/>
      <c r="H429" s="16"/>
      <c r="I429" s="122" t="s">
        <v>375</v>
      </c>
      <c r="J429" s="127"/>
      <c r="K429" s="127"/>
      <c r="L429" s="127"/>
      <c r="M429" s="127"/>
      <c r="N429" s="127"/>
      <c r="O429" s="127"/>
      <c r="P429" s="127"/>
      <c r="Q429" s="127"/>
      <c r="R429" s="127"/>
      <c r="S429" s="127"/>
      <c r="U429" s="20">
        <v>420</v>
      </c>
      <c r="V429" s="20">
        <v>267</v>
      </c>
      <c r="W429" s="2">
        <v>339</v>
      </c>
      <c r="X429" s="3"/>
    </row>
    <row r="430" spans="1:24" ht="15" customHeight="1" x14ac:dyDescent="0.25">
      <c r="A430" s="9"/>
      <c r="B430" s="13"/>
      <c r="C430" s="10">
        <v>5</v>
      </c>
      <c r="E430" s="10">
        <v>5</v>
      </c>
      <c r="F430" s="16" t="s">
        <v>25</v>
      </c>
      <c r="G430" s="16"/>
      <c r="H430" s="16"/>
      <c r="I430" s="122" t="s">
        <v>376</v>
      </c>
      <c r="J430" s="127"/>
      <c r="K430" s="127"/>
      <c r="L430" s="127"/>
      <c r="M430" s="127"/>
      <c r="N430" s="127"/>
      <c r="O430" s="127"/>
      <c r="P430" s="177"/>
      <c r="Q430" s="177"/>
      <c r="R430" s="127"/>
      <c r="S430" s="127"/>
      <c r="U430" s="20">
        <v>421</v>
      </c>
      <c r="V430" s="20">
        <v>268</v>
      </c>
      <c r="W430" s="2">
        <v>340</v>
      </c>
      <c r="X430" s="3"/>
    </row>
    <row r="431" spans="1:24" ht="15" customHeight="1" x14ac:dyDescent="0.25">
      <c r="A431" s="9"/>
      <c r="B431" s="13"/>
      <c r="C431" s="10">
        <v>7</v>
      </c>
      <c r="E431" s="10">
        <v>7</v>
      </c>
      <c r="F431" s="16" t="s">
        <v>96</v>
      </c>
      <c r="G431" s="16"/>
      <c r="H431" s="16"/>
      <c r="I431" s="122"/>
      <c r="J431" s="127"/>
      <c r="K431" s="127"/>
      <c r="L431" s="177"/>
      <c r="M431" s="127"/>
      <c r="N431" s="127"/>
      <c r="O431" s="177"/>
      <c r="P431" s="177"/>
      <c r="Q431" s="177"/>
      <c r="R431" s="127"/>
      <c r="S431" s="177"/>
      <c r="U431" s="20">
        <v>422</v>
      </c>
      <c r="V431" s="20">
        <v>269</v>
      </c>
      <c r="W431" s="2">
        <v>341</v>
      </c>
      <c r="X431" s="3"/>
    </row>
    <row r="432" spans="1:24" ht="15" customHeight="1" x14ac:dyDescent="0.25">
      <c r="A432" s="9"/>
      <c r="B432" s="13"/>
      <c r="C432" s="10">
        <v>9</v>
      </c>
      <c r="E432" s="10">
        <v>9</v>
      </c>
      <c r="F432" s="16" t="s">
        <v>97</v>
      </c>
      <c r="G432" s="16"/>
      <c r="H432" s="16"/>
      <c r="I432" s="122"/>
      <c r="J432" s="127"/>
      <c r="K432" s="127"/>
      <c r="L432" s="127"/>
      <c r="M432" s="127"/>
      <c r="N432" s="127"/>
      <c r="O432" s="127"/>
      <c r="P432" s="127"/>
      <c r="Q432" s="127"/>
      <c r="R432" s="127"/>
      <c r="S432" s="127"/>
      <c r="U432" s="20">
        <v>423</v>
      </c>
      <c r="V432" s="20">
        <v>270</v>
      </c>
      <c r="W432" s="2">
        <v>342</v>
      </c>
      <c r="X432" s="3"/>
    </row>
    <row r="433" spans="1:29" ht="15" customHeight="1" x14ac:dyDescent="0.25">
      <c r="A433" s="9"/>
      <c r="B433" s="13"/>
      <c r="C433" s="10"/>
      <c r="E433" s="10"/>
      <c r="F433" s="16" t="s">
        <v>40</v>
      </c>
      <c r="G433" s="16"/>
      <c r="H433" s="16"/>
      <c r="I433" s="122"/>
      <c r="J433" s="127"/>
      <c r="K433" s="127"/>
      <c r="L433" s="127"/>
      <c r="M433" s="127"/>
      <c r="N433" s="127"/>
      <c r="O433" s="127"/>
      <c r="P433" s="127"/>
      <c r="Q433" s="127"/>
      <c r="R433" s="127"/>
      <c r="S433" s="127"/>
      <c r="U433" s="20">
        <v>424</v>
      </c>
      <c r="V433" s="20">
        <v>271</v>
      </c>
      <c r="W433" s="2">
        <v>343</v>
      </c>
      <c r="X433" s="3"/>
    </row>
    <row r="434" spans="1:29" ht="15" customHeight="1" x14ac:dyDescent="0.25">
      <c r="A434" s="9"/>
      <c r="B434" s="13"/>
      <c r="C434" s="10"/>
      <c r="E434" s="10"/>
      <c r="F434" s="16"/>
      <c r="G434" s="16"/>
      <c r="H434" s="16"/>
      <c r="I434" s="122"/>
      <c r="J434" s="127"/>
      <c r="K434" s="127"/>
      <c r="L434" s="127"/>
      <c r="M434" s="127"/>
      <c r="N434" s="127"/>
      <c r="O434" s="127"/>
      <c r="P434" s="127"/>
      <c r="Q434" s="127"/>
      <c r="R434" s="127"/>
      <c r="S434" s="127"/>
      <c r="U434" s="20">
        <v>425</v>
      </c>
      <c r="V434" s="20">
        <v>272</v>
      </c>
      <c r="W434" s="2">
        <v>344</v>
      </c>
      <c r="X434" s="3"/>
    </row>
    <row r="435" spans="1:29" ht="15" customHeight="1" x14ac:dyDescent="0.25">
      <c r="A435" s="19"/>
      <c r="B435" s="24"/>
      <c r="C435" s="12"/>
      <c r="D435" s="135"/>
      <c r="E435" s="12"/>
      <c r="F435" s="17"/>
      <c r="G435" s="17"/>
      <c r="H435" s="17"/>
      <c r="I435" s="138"/>
      <c r="J435" s="125"/>
      <c r="K435" s="125"/>
      <c r="L435" s="125"/>
      <c r="M435" s="125"/>
      <c r="N435" s="125"/>
      <c r="O435" s="125"/>
      <c r="P435" s="125"/>
      <c r="Q435" s="125"/>
      <c r="R435" s="125"/>
      <c r="S435" s="125"/>
      <c r="U435" s="20">
        <v>426</v>
      </c>
      <c r="V435" s="20">
        <v>273</v>
      </c>
      <c r="W435" s="2">
        <v>345</v>
      </c>
      <c r="X435" s="3"/>
    </row>
    <row r="436" spans="1:29" ht="15" customHeight="1" x14ac:dyDescent="0.25">
      <c r="A436" s="14" t="s">
        <v>185</v>
      </c>
      <c r="B436" s="14">
        <v>37</v>
      </c>
      <c r="C436" s="8"/>
      <c r="D436" s="130" t="s">
        <v>202</v>
      </c>
      <c r="E436" s="8"/>
      <c r="F436" s="7" t="s">
        <v>574</v>
      </c>
      <c r="G436" s="7"/>
      <c r="H436" s="7"/>
      <c r="I436" s="137"/>
      <c r="J436" s="35"/>
      <c r="K436" s="174"/>
      <c r="L436" s="174"/>
      <c r="M436" s="174"/>
      <c r="N436" s="174"/>
      <c r="O436" s="174"/>
      <c r="P436" s="35"/>
      <c r="Q436" s="35"/>
      <c r="R436" s="35"/>
      <c r="S436" s="35"/>
      <c r="U436" s="20">
        <v>427</v>
      </c>
      <c r="V436" s="20">
        <v>319</v>
      </c>
      <c r="W436" s="2">
        <v>355</v>
      </c>
      <c r="X436" s="3"/>
    </row>
    <row r="437" spans="1:29" ht="15" customHeight="1" x14ac:dyDescent="0.25">
      <c r="A437" s="21"/>
      <c r="B437" s="13"/>
      <c r="C437" s="10">
        <v>1</v>
      </c>
      <c r="E437" s="10">
        <v>1</v>
      </c>
      <c r="F437" s="16" t="s">
        <v>71</v>
      </c>
      <c r="G437" s="16"/>
      <c r="H437" s="16"/>
      <c r="I437" s="122"/>
      <c r="J437" s="127"/>
      <c r="K437" s="127"/>
      <c r="L437" s="127"/>
      <c r="M437" s="127"/>
      <c r="N437" s="127"/>
      <c r="O437" s="127"/>
      <c r="P437" s="127"/>
      <c r="Q437" s="127"/>
      <c r="R437" s="127"/>
      <c r="S437" s="127"/>
      <c r="U437" s="20">
        <v>428</v>
      </c>
      <c r="V437" s="20">
        <v>320</v>
      </c>
      <c r="W437" s="2">
        <v>356</v>
      </c>
      <c r="X437" s="3"/>
    </row>
    <row r="438" spans="1:29" ht="15" customHeight="1" x14ac:dyDescent="0.25">
      <c r="A438" s="9"/>
      <c r="B438" s="13"/>
      <c r="C438" s="10">
        <v>3</v>
      </c>
      <c r="E438" s="10">
        <v>3</v>
      </c>
      <c r="F438" s="16" t="s">
        <v>102</v>
      </c>
      <c r="G438" s="16"/>
      <c r="H438" s="16"/>
      <c r="I438" s="122" t="s">
        <v>375</v>
      </c>
      <c r="J438" s="177"/>
      <c r="K438" s="127"/>
      <c r="L438" s="127"/>
      <c r="M438" s="127"/>
      <c r="N438" s="127"/>
      <c r="O438" s="127"/>
      <c r="P438" s="127"/>
      <c r="Q438" s="127"/>
      <c r="R438" s="127"/>
      <c r="S438" s="127"/>
      <c r="T438" s="127"/>
      <c r="U438" s="20">
        <v>429</v>
      </c>
      <c r="V438" s="20">
        <v>321</v>
      </c>
      <c r="W438" s="2">
        <v>357</v>
      </c>
      <c r="X438" s="3"/>
    </row>
    <row r="439" spans="1:29" customFormat="1" ht="15" customHeight="1" x14ac:dyDescent="0.25">
      <c r="A439" s="98"/>
      <c r="B439" s="13"/>
      <c r="C439" s="10">
        <v>5</v>
      </c>
      <c r="D439" s="133"/>
      <c r="E439" s="10">
        <v>5</v>
      </c>
      <c r="F439" s="16" t="s">
        <v>25</v>
      </c>
      <c r="G439" s="16"/>
      <c r="H439" s="16"/>
      <c r="I439" s="122" t="s">
        <v>376</v>
      </c>
      <c r="J439" s="177"/>
      <c r="K439" s="127"/>
      <c r="L439" s="177"/>
      <c r="M439" s="180"/>
      <c r="N439" s="177"/>
      <c r="O439" s="127"/>
      <c r="P439" s="177"/>
      <c r="Q439" s="127"/>
      <c r="R439" s="177"/>
      <c r="S439" s="177"/>
      <c r="T439" s="127"/>
      <c r="U439" s="20">
        <v>430</v>
      </c>
      <c r="V439" s="20">
        <v>322</v>
      </c>
      <c r="W439" s="2">
        <v>358</v>
      </c>
      <c r="X439" s="3"/>
      <c r="Y439" s="3"/>
      <c r="Z439" s="3"/>
      <c r="AA439" s="3"/>
      <c r="AB439" s="3"/>
      <c r="AC439" s="3"/>
    </row>
    <row r="440" spans="1:29" customFormat="1" ht="15" customHeight="1" x14ac:dyDescent="0.25">
      <c r="A440" s="98"/>
      <c r="B440" s="13"/>
      <c r="C440" s="10">
        <v>7</v>
      </c>
      <c r="D440" s="133"/>
      <c r="E440" s="10">
        <v>7</v>
      </c>
      <c r="F440" s="16" t="s">
        <v>103</v>
      </c>
      <c r="G440" s="16"/>
      <c r="H440" s="16"/>
      <c r="I440" s="122"/>
      <c r="J440" s="127"/>
      <c r="K440" s="177"/>
      <c r="L440" s="127"/>
      <c r="M440" s="177"/>
      <c r="N440" s="177"/>
      <c r="O440" s="177"/>
      <c r="P440" s="127"/>
      <c r="Q440" s="177"/>
      <c r="R440" s="127"/>
      <c r="S440" s="177"/>
      <c r="T440" s="127"/>
      <c r="U440" s="20">
        <v>431</v>
      </c>
      <c r="V440" s="20">
        <v>323</v>
      </c>
      <c r="W440" s="2">
        <v>359</v>
      </c>
      <c r="X440" s="3"/>
      <c r="Y440" s="3"/>
      <c r="Z440" s="3"/>
      <c r="AA440" s="3"/>
      <c r="AB440" s="3"/>
      <c r="AC440" s="3"/>
    </row>
    <row r="441" spans="1:29" customFormat="1" ht="15" customHeight="1" x14ac:dyDescent="0.25">
      <c r="A441" s="98"/>
      <c r="B441" s="13"/>
      <c r="C441" s="10">
        <v>9</v>
      </c>
      <c r="D441" s="133"/>
      <c r="E441" s="10">
        <v>9</v>
      </c>
      <c r="F441" s="16" t="s">
        <v>75</v>
      </c>
      <c r="G441" s="16"/>
      <c r="H441" s="16"/>
      <c r="I441" s="122"/>
      <c r="J441" s="127"/>
      <c r="K441" s="127"/>
      <c r="L441" s="127"/>
      <c r="M441" s="127"/>
      <c r="N441" s="127"/>
      <c r="O441" s="127"/>
      <c r="P441" s="127"/>
      <c r="Q441" s="127"/>
      <c r="R441" s="127"/>
      <c r="S441" s="127"/>
      <c r="T441" s="3"/>
      <c r="U441" s="20">
        <v>432</v>
      </c>
      <c r="V441" s="20">
        <v>324</v>
      </c>
      <c r="W441" s="2">
        <v>360</v>
      </c>
      <c r="X441" s="3"/>
      <c r="Y441" s="3"/>
      <c r="Z441" s="3"/>
      <c r="AA441" s="3"/>
      <c r="AB441" s="3"/>
      <c r="AC441" s="3"/>
    </row>
    <row r="442" spans="1:29" customFormat="1" ht="15" customHeight="1" x14ac:dyDescent="0.25">
      <c r="A442" s="98"/>
      <c r="B442" s="13"/>
      <c r="C442" s="10"/>
      <c r="D442" s="133"/>
      <c r="E442" s="10"/>
      <c r="F442" s="16" t="s">
        <v>40</v>
      </c>
      <c r="G442" s="16"/>
      <c r="H442" s="16"/>
      <c r="I442" s="122"/>
      <c r="J442" s="127"/>
      <c r="K442" s="127"/>
      <c r="L442" s="127"/>
      <c r="M442" s="127"/>
      <c r="N442" s="127"/>
      <c r="O442" s="127"/>
      <c r="P442" s="127"/>
      <c r="Q442" s="127"/>
      <c r="R442" s="127"/>
      <c r="S442" s="127"/>
      <c r="T442" s="3"/>
      <c r="U442" s="20">
        <v>433</v>
      </c>
      <c r="V442" s="20">
        <v>325</v>
      </c>
      <c r="W442" s="2">
        <v>361</v>
      </c>
      <c r="X442" s="3"/>
      <c r="Y442" s="3"/>
      <c r="Z442" s="3"/>
      <c r="AA442" s="3"/>
      <c r="AB442" s="3"/>
      <c r="AC442" s="3"/>
    </row>
    <row r="443" spans="1:29" customFormat="1" ht="15" customHeight="1" x14ac:dyDescent="0.25">
      <c r="A443" s="98"/>
      <c r="B443" s="13"/>
      <c r="C443" s="10"/>
      <c r="D443" s="133"/>
      <c r="E443" s="10"/>
      <c r="F443" s="16"/>
      <c r="G443" s="16"/>
      <c r="H443" s="16"/>
      <c r="I443" s="122"/>
      <c r="J443" s="127"/>
      <c r="K443" s="127"/>
      <c r="L443" s="127"/>
      <c r="M443" s="127"/>
      <c r="N443" s="127"/>
      <c r="O443" s="127"/>
      <c r="P443" s="127"/>
      <c r="Q443" s="127"/>
      <c r="R443" s="127"/>
      <c r="S443" s="127"/>
      <c r="T443" s="3"/>
      <c r="U443" s="20">
        <v>434</v>
      </c>
      <c r="V443" s="20">
        <v>326</v>
      </c>
      <c r="W443" s="2">
        <v>362</v>
      </c>
      <c r="X443" s="3"/>
      <c r="Y443" s="3"/>
      <c r="Z443" s="3"/>
      <c r="AA443" s="3"/>
      <c r="AB443" s="3"/>
      <c r="AC443" s="3"/>
    </row>
    <row r="444" spans="1:29" customFormat="1" ht="15" customHeight="1" x14ac:dyDescent="0.25">
      <c r="A444" s="19"/>
      <c r="B444" s="24"/>
      <c r="C444" s="12"/>
      <c r="D444" s="135"/>
      <c r="E444" s="12"/>
      <c r="F444" s="17"/>
      <c r="G444" s="17"/>
      <c r="H444" s="17"/>
      <c r="I444" s="138"/>
      <c r="J444" s="125"/>
      <c r="K444" s="125"/>
      <c r="L444" s="125"/>
      <c r="M444" s="125"/>
      <c r="N444" s="125"/>
      <c r="O444" s="125"/>
      <c r="P444" s="125"/>
      <c r="Q444" s="125"/>
      <c r="R444" s="125"/>
      <c r="S444" s="125"/>
      <c r="T444" s="3"/>
      <c r="U444" s="20">
        <v>435</v>
      </c>
      <c r="V444" s="20">
        <v>327</v>
      </c>
      <c r="W444" s="2">
        <v>363</v>
      </c>
      <c r="X444" s="3"/>
      <c r="Y444" s="3"/>
      <c r="Z444" s="3"/>
      <c r="AA444" s="3"/>
      <c r="AB444" s="3"/>
      <c r="AC444" s="3"/>
    </row>
    <row r="445" spans="1:29" customFormat="1" ht="15" customHeight="1" x14ac:dyDescent="0.25">
      <c r="A445" s="14" t="s">
        <v>186</v>
      </c>
      <c r="B445" s="14" t="s">
        <v>417</v>
      </c>
      <c r="C445" s="8"/>
      <c r="D445" s="130" t="s">
        <v>201</v>
      </c>
      <c r="E445" s="8"/>
      <c r="F445" s="287" t="s">
        <v>575</v>
      </c>
      <c r="G445" s="287"/>
      <c r="H445" s="287"/>
      <c r="I445" s="288" t="s">
        <v>656</v>
      </c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"/>
      <c r="U445" s="20">
        <v>436</v>
      </c>
      <c r="V445" s="20">
        <v>328</v>
      </c>
      <c r="W445" s="2">
        <v>346</v>
      </c>
      <c r="X445" s="3"/>
      <c r="Y445" s="3"/>
      <c r="Z445" s="3"/>
      <c r="AA445" s="3"/>
      <c r="AB445" s="3"/>
      <c r="AC445" s="3"/>
    </row>
    <row r="446" spans="1:29" customFormat="1" ht="15" customHeight="1" x14ac:dyDescent="0.25">
      <c r="A446" s="21"/>
      <c r="B446" s="13"/>
      <c r="C446" s="10"/>
      <c r="D446" s="133"/>
      <c r="E446" s="10"/>
      <c r="F446" s="16" t="s">
        <v>312</v>
      </c>
      <c r="G446" s="16"/>
      <c r="H446" s="16"/>
      <c r="I446" s="122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"/>
      <c r="U446" s="20">
        <v>437</v>
      </c>
      <c r="V446" s="20">
        <v>329</v>
      </c>
      <c r="W446" s="2">
        <v>347</v>
      </c>
      <c r="X446" s="3"/>
      <c r="Y446" s="3"/>
      <c r="Z446" s="3"/>
      <c r="AA446" s="3"/>
      <c r="AB446" s="3"/>
      <c r="AC446" s="3"/>
    </row>
    <row r="447" spans="1:29" customFormat="1" ht="15" customHeight="1" x14ac:dyDescent="0.25">
      <c r="A447" s="98"/>
      <c r="B447" s="13"/>
      <c r="C447" s="10"/>
      <c r="D447" s="133"/>
      <c r="E447" s="10"/>
      <c r="F447" s="16"/>
      <c r="G447" s="16"/>
      <c r="H447" s="16"/>
      <c r="I447" s="122" t="s">
        <v>375</v>
      </c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"/>
      <c r="U447" s="20">
        <v>438</v>
      </c>
      <c r="V447" s="20">
        <v>330</v>
      </c>
      <c r="W447" s="2">
        <v>348</v>
      </c>
      <c r="X447" s="3"/>
      <c r="Y447" s="3"/>
      <c r="Z447" s="3"/>
      <c r="AA447" s="3"/>
      <c r="AB447" s="3"/>
      <c r="AC447" s="3"/>
    </row>
    <row r="448" spans="1:29" customFormat="1" ht="15" customHeight="1" x14ac:dyDescent="0.25">
      <c r="A448" s="98"/>
      <c r="B448" s="13"/>
      <c r="C448" s="10">
        <v>1</v>
      </c>
      <c r="D448" s="133"/>
      <c r="E448" s="10">
        <v>1</v>
      </c>
      <c r="F448" s="16" t="s">
        <v>88</v>
      </c>
      <c r="G448" s="16"/>
      <c r="H448" s="16"/>
      <c r="I448" s="122" t="s">
        <v>376</v>
      </c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"/>
      <c r="U448" s="20">
        <v>439</v>
      </c>
      <c r="V448" s="20">
        <v>331</v>
      </c>
      <c r="W448" s="2">
        <v>349</v>
      </c>
      <c r="X448" s="3"/>
      <c r="Y448" s="3"/>
      <c r="Z448" s="3"/>
      <c r="AA448" s="3"/>
      <c r="AB448" s="3"/>
      <c r="AC448" s="3"/>
    </row>
    <row r="449" spans="1:29" customFormat="1" ht="15" customHeight="1" x14ac:dyDescent="0.25">
      <c r="A449" s="98"/>
      <c r="B449" s="13"/>
      <c r="C449" s="10">
        <v>3</v>
      </c>
      <c r="D449" s="133"/>
      <c r="E449" s="10">
        <v>3</v>
      </c>
      <c r="F449" s="16" t="s">
        <v>110</v>
      </c>
      <c r="G449" s="16"/>
      <c r="H449" s="16"/>
      <c r="I449" s="122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"/>
      <c r="U449" s="20">
        <v>440</v>
      </c>
      <c r="V449" s="20">
        <v>332</v>
      </c>
      <c r="W449" s="2">
        <v>350</v>
      </c>
      <c r="X449" s="3"/>
      <c r="Y449" s="3"/>
      <c r="Z449" s="3"/>
      <c r="AA449" s="3"/>
      <c r="AB449" s="3"/>
      <c r="AC449" s="3"/>
    </row>
    <row r="450" spans="1:29" customFormat="1" ht="15" customHeight="1" x14ac:dyDescent="0.25">
      <c r="A450" s="98"/>
      <c r="B450" s="13"/>
      <c r="C450" s="10">
        <v>5</v>
      </c>
      <c r="D450" s="133"/>
      <c r="E450" s="10">
        <v>5</v>
      </c>
      <c r="F450" s="16" t="s">
        <v>90</v>
      </c>
      <c r="G450" s="16"/>
      <c r="H450" s="16"/>
      <c r="I450" s="122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"/>
      <c r="U450" s="20">
        <v>441</v>
      </c>
      <c r="V450" s="20">
        <v>333</v>
      </c>
      <c r="W450" s="2">
        <v>351</v>
      </c>
      <c r="X450" s="3"/>
      <c r="Y450" s="3"/>
      <c r="Z450" s="3"/>
      <c r="AA450" s="3"/>
      <c r="AB450" s="3"/>
      <c r="AC450" s="3"/>
    </row>
    <row r="451" spans="1:29" customFormat="1" ht="15" customHeight="1" x14ac:dyDescent="0.25">
      <c r="A451" s="98"/>
      <c r="B451" s="13"/>
      <c r="C451" s="10">
        <v>7</v>
      </c>
      <c r="D451" s="133"/>
      <c r="E451" s="10">
        <v>7</v>
      </c>
      <c r="F451" s="16" t="s">
        <v>111</v>
      </c>
      <c r="G451" s="16"/>
      <c r="H451" s="16"/>
      <c r="I451" s="122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"/>
      <c r="U451" s="20">
        <v>442</v>
      </c>
      <c r="V451" s="20">
        <v>334</v>
      </c>
      <c r="W451" s="2">
        <v>352</v>
      </c>
      <c r="X451" s="3"/>
      <c r="Y451" s="3"/>
      <c r="Z451" s="3"/>
      <c r="AA451" s="3"/>
      <c r="AB451" s="3"/>
      <c r="AC451" s="3"/>
    </row>
    <row r="452" spans="1:29" customFormat="1" ht="15" customHeight="1" x14ac:dyDescent="0.25">
      <c r="A452" s="98"/>
      <c r="B452" s="13"/>
      <c r="C452" s="10">
        <v>9</v>
      </c>
      <c r="D452" s="133"/>
      <c r="E452" s="10">
        <v>9</v>
      </c>
      <c r="F452" s="27" t="s">
        <v>112</v>
      </c>
      <c r="G452" s="27"/>
      <c r="H452" s="27"/>
      <c r="I452" s="122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"/>
      <c r="U452" s="20">
        <v>443</v>
      </c>
      <c r="V452" s="20">
        <v>335</v>
      </c>
      <c r="W452" s="2">
        <v>353</v>
      </c>
      <c r="X452" s="3"/>
      <c r="Y452" s="3"/>
      <c r="Z452" s="3"/>
      <c r="AA452" s="3"/>
      <c r="AB452" s="3"/>
      <c r="AC452" s="3"/>
    </row>
    <row r="453" spans="1:29" customFormat="1" ht="15" customHeight="1" x14ac:dyDescent="0.25">
      <c r="A453" s="19"/>
      <c r="B453" s="24"/>
      <c r="C453" s="12"/>
      <c r="D453" s="135"/>
      <c r="E453" s="12"/>
      <c r="F453" s="17" t="s">
        <v>40</v>
      </c>
      <c r="G453" s="17"/>
      <c r="H453" s="17"/>
      <c r="I453" s="138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"/>
      <c r="U453" s="20">
        <v>444</v>
      </c>
      <c r="V453" s="20">
        <v>336</v>
      </c>
      <c r="W453" s="2">
        <v>354</v>
      </c>
      <c r="X453" s="3"/>
      <c r="Y453" s="3"/>
      <c r="Z453" s="3"/>
      <c r="AA453" s="3"/>
      <c r="AB453" s="3"/>
      <c r="AC453" s="3"/>
    </row>
    <row r="454" spans="1:29" customFormat="1" ht="15" customHeight="1" x14ac:dyDescent="0.25">
      <c r="A454" s="14" t="s">
        <v>187</v>
      </c>
      <c r="B454" s="14" t="s">
        <v>416</v>
      </c>
      <c r="C454" s="8"/>
      <c r="D454" s="136" t="s">
        <v>55</v>
      </c>
      <c r="E454" s="8"/>
      <c r="F454" s="7" t="s">
        <v>576</v>
      </c>
      <c r="G454" s="7"/>
      <c r="H454" s="7"/>
      <c r="I454" s="137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"/>
      <c r="U454" s="20">
        <v>445</v>
      </c>
      <c r="V454" s="20">
        <v>337</v>
      </c>
      <c r="W454" s="23">
        <v>499</v>
      </c>
      <c r="X454" s="3"/>
      <c r="Y454" s="3"/>
      <c r="Z454" s="3"/>
      <c r="AA454" s="3"/>
      <c r="AB454" s="3"/>
      <c r="AC454" s="3"/>
    </row>
    <row r="455" spans="1:29" customFormat="1" ht="15" customHeight="1" x14ac:dyDescent="0.25">
      <c r="A455" s="21"/>
      <c r="B455" s="13"/>
      <c r="C455" s="10">
        <v>3</v>
      </c>
      <c r="D455" s="133"/>
      <c r="E455" s="10"/>
      <c r="F455" s="16" t="s">
        <v>93</v>
      </c>
      <c r="G455" s="16"/>
      <c r="H455" s="16"/>
      <c r="I455" s="122"/>
      <c r="J455" s="127"/>
      <c r="K455" s="127"/>
      <c r="L455" s="127"/>
      <c r="M455" s="127"/>
      <c r="N455" s="127"/>
      <c r="O455" s="127"/>
      <c r="P455" s="127"/>
      <c r="Q455" s="127"/>
      <c r="R455" s="127"/>
      <c r="S455" s="127"/>
      <c r="T455" s="3"/>
      <c r="U455" s="20">
        <v>446</v>
      </c>
      <c r="V455" s="20">
        <v>338</v>
      </c>
      <c r="W455" s="23">
        <v>500</v>
      </c>
      <c r="X455" s="3"/>
      <c r="Y455" s="3"/>
      <c r="Z455" s="3"/>
      <c r="AA455" s="3"/>
      <c r="AB455" s="3"/>
      <c r="AC455" s="3"/>
    </row>
    <row r="456" spans="1:29" customFormat="1" ht="15" customHeight="1" x14ac:dyDescent="0.25">
      <c r="A456" s="98"/>
      <c r="B456" s="13"/>
      <c r="C456" s="10">
        <v>5</v>
      </c>
      <c r="D456" s="133"/>
      <c r="E456" s="10"/>
      <c r="F456" s="16" t="s">
        <v>25</v>
      </c>
      <c r="G456" s="16"/>
      <c r="H456" s="16"/>
      <c r="I456" s="122" t="s">
        <v>375</v>
      </c>
      <c r="J456" s="127"/>
      <c r="K456" s="127"/>
      <c r="L456" s="127"/>
      <c r="M456" s="127"/>
      <c r="N456" s="127"/>
      <c r="O456" s="127"/>
      <c r="P456" s="127"/>
      <c r="Q456" s="127"/>
      <c r="R456" s="127"/>
      <c r="S456" s="127"/>
      <c r="T456" s="3"/>
      <c r="U456" s="20">
        <v>447</v>
      </c>
      <c r="V456" s="20">
        <v>339</v>
      </c>
      <c r="W456" s="23">
        <v>501</v>
      </c>
      <c r="X456" s="3"/>
      <c r="Y456" s="3"/>
      <c r="Z456" s="3"/>
      <c r="AA456" s="3"/>
      <c r="AB456" s="3"/>
      <c r="AC456" s="3"/>
    </row>
    <row r="457" spans="1:29" customFormat="1" ht="15" customHeight="1" x14ac:dyDescent="0.25">
      <c r="A457" s="98"/>
      <c r="B457" s="13"/>
      <c r="C457" s="10">
        <v>7</v>
      </c>
      <c r="D457" s="133"/>
      <c r="E457" s="10"/>
      <c r="F457" s="16" t="s">
        <v>65</v>
      </c>
      <c r="G457" s="16"/>
      <c r="H457" s="16"/>
      <c r="I457" s="122" t="s">
        <v>376</v>
      </c>
      <c r="J457" s="127"/>
      <c r="K457" s="127"/>
      <c r="L457" s="127"/>
      <c r="M457" s="127"/>
      <c r="N457" s="127"/>
      <c r="O457" s="127"/>
      <c r="P457" s="127"/>
      <c r="Q457" s="127"/>
      <c r="R457" s="127"/>
      <c r="S457" s="127"/>
      <c r="T457" s="3"/>
      <c r="U457" s="20">
        <v>448</v>
      </c>
      <c r="V457" s="20">
        <v>340</v>
      </c>
      <c r="W457" s="23">
        <v>502</v>
      </c>
      <c r="X457" s="3"/>
      <c r="Y457" s="3"/>
      <c r="Z457" s="3"/>
      <c r="AA457" s="3"/>
      <c r="AB457" s="3"/>
      <c r="AC457" s="3"/>
    </row>
    <row r="458" spans="1:29" customFormat="1" ht="15" customHeight="1" x14ac:dyDescent="0.25">
      <c r="A458" s="98"/>
      <c r="B458" s="13"/>
      <c r="C458" s="10"/>
      <c r="D458" s="133"/>
      <c r="E458" s="10"/>
      <c r="F458" s="16"/>
      <c r="G458" s="16"/>
      <c r="H458" s="16"/>
      <c r="I458" s="122"/>
      <c r="J458" s="127"/>
      <c r="K458" s="127"/>
      <c r="L458" s="127"/>
      <c r="M458" s="127"/>
      <c r="N458" s="127"/>
      <c r="O458" s="127"/>
      <c r="P458" s="127"/>
      <c r="Q458" s="127"/>
      <c r="R458" s="127"/>
      <c r="S458" s="127"/>
      <c r="T458" s="3"/>
      <c r="U458" s="20">
        <v>449</v>
      </c>
      <c r="V458" s="20">
        <v>341</v>
      </c>
      <c r="W458" s="23">
        <v>503</v>
      </c>
      <c r="X458" s="3"/>
      <c r="Y458" s="3"/>
      <c r="Z458" s="3"/>
      <c r="AA458" s="3"/>
      <c r="AB458" s="3"/>
      <c r="AC458" s="3"/>
    </row>
    <row r="459" spans="1:29" customFormat="1" ht="15" customHeight="1" x14ac:dyDescent="0.25">
      <c r="A459" s="98"/>
      <c r="B459" s="13"/>
      <c r="C459" s="10"/>
      <c r="D459" s="133"/>
      <c r="E459" s="10"/>
      <c r="F459" s="16"/>
      <c r="G459" s="16"/>
      <c r="H459" s="16"/>
      <c r="I459" s="122"/>
      <c r="J459" s="127"/>
      <c r="K459" s="127"/>
      <c r="L459" s="127"/>
      <c r="M459" s="127"/>
      <c r="N459" s="127"/>
      <c r="O459" s="127"/>
      <c r="P459" s="127"/>
      <c r="Q459" s="127"/>
      <c r="R459" s="127"/>
      <c r="S459" s="127"/>
      <c r="T459" s="3"/>
      <c r="U459" s="20">
        <v>450</v>
      </c>
      <c r="V459" s="20">
        <v>342</v>
      </c>
      <c r="W459" s="23">
        <v>504</v>
      </c>
      <c r="X459" s="3"/>
      <c r="Y459" s="3"/>
      <c r="Z459" s="3"/>
      <c r="AA459" s="3"/>
      <c r="AB459" s="3"/>
      <c r="AC459" s="3"/>
    </row>
    <row r="460" spans="1:29" customFormat="1" ht="15" customHeight="1" x14ac:dyDescent="0.25">
      <c r="A460" s="98"/>
      <c r="B460" s="13"/>
      <c r="C460" s="10"/>
      <c r="D460" s="133"/>
      <c r="E460" s="10"/>
      <c r="F460" s="16"/>
      <c r="G460" s="16"/>
      <c r="H460" s="16"/>
      <c r="I460" s="122"/>
      <c r="J460" s="127"/>
      <c r="K460" s="127"/>
      <c r="L460" s="127"/>
      <c r="M460" s="127"/>
      <c r="N460" s="127"/>
      <c r="O460" s="127"/>
      <c r="P460" s="127"/>
      <c r="Q460" s="127"/>
      <c r="R460" s="127"/>
      <c r="S460" s="127"/>
      <c r="T460" s="3"/>
      <c r="U460" s="20">
        <v>451</v>
      </c>
      <c r="V460" s="20">
        <v>343</v>
      </c>
      <c r="W460" s="23">
        <v>505</v>
      </c>
      <c r="X460" s="3"/>
      <c r="Y460" s="3"/>
      <c r="Z460" s="3"/>
      <c r="AA460" s="3"/>
      <c r="AB460" s="3"/>
      <c r="AC460" s="3"/>
    </row>
    <row r="461" spans="1:29" customFormat="1" ht="15" customHeight="1" x14ac:dyDescent="0.25">
      <c r="A461" s="98"/>
      <c r="B461" s="13"/>
      <c r="C461" s="10"/>
      <c r="D461" s="133"/>
      <c r="E461" s="10"/>
      <c r="F461" s="16"/>
      <c r="G461" s="16"/>
      <c r="H461" s="16"/>
      <c r="I461" s="122"/>
      <c r="J461" s="127"/>
      <c r="K461" s="127"/>
      <c r="L461" s="127"/>
      <c r="M461" s="127"/>
      <c r="N461" s="127"/>
      <c r="O461" s="127"/>
      <c r="P461" s="127"/>
      <c r="Q461" s="127"/>
      <c r="R461" s="127"/>
      <c r="S461" s="127"/>
      <c r="T461" s="3"/>
      <c r="U461" s="20">
        <v>452</v>
      </c>
      <c r="V461" s="20">
        <v>344</v>
      </c>
      <c r="W461" s="23">
        <v>506</v>
      </c>
      <c r="X461" s="3"/>
      <c r="Y461" s="3"/>
      <c r="Z461" s="3"/>
      <c r="AA461" s="3"/>
      <c r="AB461" s="3"/>
      <c r="AC461" s="3"/>
    </row>
    <row r="462" spans="1:29" customFormat="1" ht="15" customHeight="1" x14ac:dyDescent="0.25">
      <c r="A462" s="19"/>
      <c r="B462" s="24"/>
      <c r="C462" s="12"/>
      <c r="D462" s="135"/>
      <c r="E462" s="12"/>
      <c r="F462" s="17"/>
      <c r="G462" s="17"/>
      <c r="H462" s="17"/>
      <c r="I462" s="138"/>
      <c r="J462" s="125"/>
      <c r="K462" s="125"/>
      <c r="L462" s="125"/>
      <c r="M462" s="125"/>
      <c r="N462" s="125"/>
      <c r="O462" s="125"/>
      <c r="P462" s="125"/>
      <c r="Q462" s="125"/>
      <c r="R462" s="125"/>
      <c r="S462" s="125"/>
      <c r="T462" s="3"/>
      <c r="U462" s="20">
        <v>453</v>
      </c>
      <c r="V462" s="20">
        <v>345</v>
      </c>
      <c r="W462" s="23">
        <v>507</v>
      </c>
      <c r="X462" s="3"/>
      <c r="Y462" s="3"/>
      <c r="Z462" s="3"/>
      <c r="AA462" s="3"/>
      <c r="AB462" s="3"/>
      <c r="AC462" s="3"/>
    </row>
    <row r="463" spans="1:29" customFormat="1" ht="15" customHeight="1" x14ac:dyDescent="0.25">
      <c r="A463" s="14" t="s">
        <v>302</v>
      </c>
      <c r="B463" s="14" t="s">
        <v>415</v>
      </c>
      <c r="C463" s="8"/>
      <c r="D463" s="136" t="s">
        <v>55</v>
      </c>
      <c r="E463" s="8"/>
      <c r="F463" s="7" t="s">
        <v>577</v>
      </c>
      <c r="G463" s="7"/>
      <c r="H463" s="7"/>
      <c r="I463" s="137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"/>
      <c r="U463" s="20">
        <v>454</v>
      </c>
      <c r="V463" s="20">
        <v>346</v>
      </c>
      <c r="W463" s="23">
        <v>508</v>
      </c>
      <c r="X463" s="3"/>
      <c r="Y463" s="3"/>
      <c r="Z463" s="3"/>
      <c r="AA463" s="3"/>
      <c r="AB463" s="3"/>
      <c r="AC463" s="3"/>
    </row>
    <row r="464" spans="1:29" customFormat="1" ht="15" customHeight="1" x14ac:dyDescent="0.25">
      <c r="A464" s="21"/>
      <c r="B464" s="13"/>
      <c r="C464" s="10">
        <v>1</v>
      </c>
      <c r="D464" s="133"/>
      <c r="E464" s="10"/>
      <c r="F464" s="16" t="s">
        <v>88</v>
      </c>
      <c r="G464" s="16"/>
      <c r="H464" s="16"/>
      <c r="I464" s="122"/>
      <c r="J464" s="127"/>
      <c r="K464" s="127"/>
      <c r="L464" s="127"/>
      <c r="M464" s="127"/>
      <c r="N464" s="127"/>
      <c r="O464" s="127"/>
      <c r="P464" s="127"/>
      <c r="Q464" s="127"/>
      <c r="R464" s="127"/>
      <c r="S464" s="127"/>
      <c r="T464" s="3"/>
      <c r="U464" s="20">
        <v>455</v>
      </c>
      <c r="V464" s="20">
        <v>347</v>
      </c>
      <c r="W464" s="23">
        <v>509</v>
      </c>
      <c r="X464" s="3"/>
      <c r="Y464" s="3"/>
      <c r="Z464" s="3"/>
      <c r="AA464" s="3"/>
      <c r="AB464" s="3"/>
      <c r="AC464" s="3"/>
    </row>
    <row r="465" spans="1:29" customFormat="1" ht="15" customHeight="1" x14ac:dyDescent="0.25">
      <c r="A465" s="98"/>
      <c r="B465" s="13"/>
      <c r="C465" s="10">
        <v>3</v>
      </c>
      <c r="D465" s="133"/>
      <c r="E465" s="10"/>
      <c r="F465" s="16" t="s">
        <v>110</v>
      </c>
      <c r="G465" s="16"/>
      <c r="H465" s="16"/>
      <c r="I465" s="122" t="s">
        <v>375</v>
      </c>
      <c r="J465" s="127"/>
      <c r="K465" s="127"/>
      <c r="L465" s="127"/>
      <c r="M465" s="127"/>
      <c r="N465" s="127"/>
      <c r="O465" s="127"/>
      <c r="P465" s="127"/>
      <c r="Q465" s="127"/>
      <c r="R465" s="127"/>
      <c r="S465" s="127"/>
      <c r="T465" s="3"/>
      <c r="U465" s="20">
        <v>456</v>
      </c>
      <c r="V465" s="20">
        <v>348</v>
      </c>
      <c r="W465" s="23">
        <v>510</v>
      </c>
      <c r="X465" s="3"/>
      <c r="Y465" s="3"/>
      <c r="Z465" s="3"/>
      <c r="AA465" s="3"/>
      <c r="AB465" s="3"/>
      <c r="AC465" s="3"/>
    </row>
    <row r="466" spans="1:29" customFormat="1" ht="15" customHeight="1" x14ac:dyDescent="0.25">
      <c r="A466" s="98"/>
      <c r="B466" s="13"/>
      <c r="C466" s="10">
        <v>5</v>
      </c>
      <c r="D466" s="133"/>
      <c r="E466" s="10"/>
      <c r="F466" s="16" t="s">
        <v>90</v>
      </c>
      <c r="G466" s="16"/>
      <c r="H466" s="16"/>
      <c r="I466" s="122" t="s">
        <v>376</v>
      </c>
      <c r="J466" s="127"/>
      <c r="K466" s="127"/>
      <c r="L466" s="127"/>
      <c r="M466" s="127"/>
      <c r="N466" s="127"/>
      <c r="O466" s="127"/>
      <c r="P466" s="127"/>
      <c r="Q466" s="127"/>
      <c r="R466" s="127"/>
      <c r="S466" s="127"/>
      <c r="T466" s="3"/>
      <c r="U466" s="20">
        <v>457</v>
      </c>
      <c r="V466" s="20">
        <v>349</v>
      </c>
      <c r="W466" s="23">
        <v>511</v>
      </c>
      <c r="X466" s="3"/>
      <c r="Y466" s="3"/>
      <c r="Z466" s="3"/>
      <c r="AA466" s="3"/>
      <c r="AB466" s="3"/>
      <c r="AC466" s="3"/>
    </row>
    <row r="467" spans="1:29" customFormat="1" ht="15" customHeight="1" x14ac:dyDescent="0.25">
      <c r="A467" s="98"/>
      <c r="B467" s="13"/>
      <c r="C467" s="10">
        <v>7</v>
      </c>
      <c r="D467" s="133"/>
      <c r="E467" s="10"/>
      <c r="F467" s="16" t="s">
        <v>111</v>
      </c>
      <c r="G467" s="16"/>
      <c r="H467" s="16"/>
      <c r="I467" s="122"/>
      <c r="J467" s="127"/>
      <c r="K467" s="127"/>
      <c r="L467" s="127"/>
      <c r="M467" s="127"/>
      <c r="N467" s="127"/>
      <c r="O467" s="127"/>
      <c r="P467" s="127"/>
      <c r="Q467" s="127"/>
      <c r="R467" s="127"/>
      <c r="S467" s="127"/>
      <c r="T467" s="3"/>
      <c r="U467" s="20">
        <v>458</v>
      </c>
      <c r="V467" s="20">
        <v>350</v>
      </c>
      <c r="W467" s="23">
        <v>512</v>
      </c>
      <c r="X467" s="3"/>
      <c r="Y467" s="3"/>
      <c r="Z467" s="3"/>
      <c r="AA467" s="3"/>
      <c r="AB467" s="3"/>
      <c r="AC467" s="3"/>
    </row>
    <row r="468" spans="1:29" customFormat="1" ht="15" customHeight="1" x14ac:dyDescent="0.25">
      <c r="A468" s="98"/>
      <c r="B468" s="13"/>
      <c r="C468" s="10">
        <v>9</v>
      </c>
      <c r="D468" s="133"/>
      <c r="E468" s="10"/>
      <c r="F468" s="16" t="s">
        <v>112</v>
      </c>
      <c r="G468" s="16"/>
      <c r="H468" s="16"/>
      <c r="I468" s="122"/>
      <c r="J468" s="127"/>
      <c r="K468" s="127"/>
      <c r="L468" s="127"/>
      <c r="M468" s="127"/>
      <c r="N468" s="127"/>
      <c r="O468" s="127"/>
      <c r="P468" s="127"/>
      <c r="Q468" s="127"/>
      <c r="R468" s="127"/>
      <c r="S468" s="127"/>
      <c r="T468" s="3"/>
      <c r="U468" s="20">
        <v>459</v>
      </c>
      <c r="V468" s="20">
        <v>351</v>
      </c>
      <c r="W468" s="23">
        <v>513</v>
      </c>
      <c r="X468" s="3"/>
      <c r="Y468" s="3"/>
      <c r="Z468" s="3"/>
      <c r="AA468" s="3"/>
      <c r="AB468" s="3"/>
      <c r="AC468" s="3"/>
    </row>
    <row r="469" spans="1:29" customFormat="1" ht="15" customHeight="1" x14ac:dyDescent="0.25">
      <c r="A469" s="98"/>
      <c r="B469" s="13"/>
      <c r="C469" s="10"/>
      <c r="D469" s="133"/>
      <c r="E469" s="10"/>
      <c r="F469" s="16"/>
      <c r="G469" s="16"/>
      <c r="H469" s="16"/>
      <c r="I469" s="122"/>
      <c r="J469" s="127"/>
      <c r="K469" s="127"/>
      <c r="L469" s="127"/>
      <c r="M469" s="127"/>
      <c r="N469" s="127"/>
      <c r="O469" s="127"/>
      <c r="P469" s="127"/>
      <c r="Q469" s="127"/>
      <c r="R469" s="127"/>
      <c r="S469" s="127"/>
      <c r="T469" s="3"/>
      <c r="U469" s="20">
        <v>460</v>
      </c>
      <c r="V469" s="20">
        <v>352</v>
      </c>
      <c r="W469" s="23">
        <v>514</v>
      </c>
      <c r="X469" s="3"/>
      <c r="Y469" s="3"/>
      <c r="Z469" s="3"/>
      <c r="AA469" s="3"/>
      <c r="AB469" s="3"/>
      <c r="AC469" s="3"/>
    </row>
    <row r="470" spans="1:29" customFormat="1" ht="15" customHeight="1" x14ac:dyDescent="0.25">
      <c r="A470" s="98"/>
      <c r="B470" s="13"/>
      <c r="C470" s="10"/>
      <c r="D470" s="133"/>
      <c r="E470" s="10"/>
      <c r="F470" s="16"/>
      <c r="G470" s="16"/>
      <c r="H470" s="16"/>
      <c r="I470" s="122"/>
      <c r="J470" s="127"/>
      <c r="K470" s="127"/>
      <c r="L470" s="127"/>
      <c r="M470" s="127"/>
      <c r="N470" s="127"/>
      <c r="O470" s="127"/>
      <c r="P470" s="127"/>
      <c r="Q470" s="127"/>
      <c r="R470" s="127"/>
      <c r="S470" s="127"/>
      <c r="T470" s="3"/>
      <c r="U470" s="20">
        <v>461</v>
      </c>
      <c r="V470" s="20">
        <v>353</v>
      </c>
      <c r="W470" s="23">
        <v>515</v>
      </c>
      <c r="X470" s="3"/>
      <c r="Y470" s="3"/>
      <c r="Z470" s="3"/>
      <c r="AA470" s="3"/>
      <c r="AB470" s="3"/>
      <c r="AC470" s="3"/>
    </row>
    <row r="471" spans="1:29" ht="15" customHeight="1" x14ac:dyDescent="0.25">
      <c r="A471" s="19"/>
      <c r="B471" s="24"/>
      <c r="C471" s="12"/>
      <c r="D471" s="135"/>
      <c r="E471" s="12"/>
      <c r="F471" s="17"/>
      <c r="G471" s="17"/>
      <c r="H471" s="17"/>
      <c r="I471" s="138"/>
      <c r="J471" s="125"/>
      <c r="K471" s="125"/>
      <c r="L471" s="125"/>
      <c r="M471" s="125"/>
      <c r="N471" s="125"/>
      <c r="O471" s="125"/>
      <c r="P471" s="125"/>
      <c r="Q471" s="125"/>
      <c r="R471" s="125"/>
      <c r="S471" s="125"/>
      <c r="U471" s="20">
        <v>462</v>
      </c>
      <c r="V471" s="20">
        <v>354</v>
      </c>
      <c r="W471" s="23">
        <v>516</v>
      </c>
      <c r="X471" s="3"/>
    </row>
    <row r="472" spans="1:29" ht="15" customHeight="1" x14ac:dyDescent="0.25">
      <c r="A472" s="5" t="s">
        <v>615</v>
      </c>
      <c r="B472" s="14">
        <v>43</v>
      </c>
      <c r="C472" s="8"/>
      <c r="D472" s="134" t="s">
        <v>117</v>
      </c>
      <c r="E472" s="25"/>
      <c r="F472" s="7" t="s">
        <v>579</v>
      </c>
      <c r="G472" s="7"/>
      <c r="H472" s="7"/>
      <c r="I472" s="137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U472" s="20">
        <v>463</v>
      </c>
      <c r="V472" s="20">
        <v>373</v>
      </c>
      <c r="W472" s="2">
        <v>364</v>
      </c>
      <c r="X472" s="3"/>
    </row>
    <row r="473" spans="1:29" ht="15" customHeight="1" x14ac:dyDescent="0.25">
      <c r="A473" s="21"/>
      <c r="B473" s="13"/>
      <c r="C473" s="10">
        <v>1</v>
      </c>
      <c r="E473" s="10">
        <v>1</v>
      </c>
      <c r="F473" s="16" t="s">
        <v>118</v>
      </c>
      <c r="G473" s="16"/>
      <c r="H473" s="16"/>
      <c r="I473" s="122"/>
      <c r="J473" s="127"/>
      <c r="K473" s="127"/>
      <c r="L473" s="127"/>
      <c r="M473" s="127"/>
      <c r="N473" s="127"/>
      <c r="O473" s="127"/>
      <c r="P473" s="127"/>
      <c r="Q473" s="127"/>
      <c r="R473" s="127"/>
      <c r="S473" s="127"/>
      <c r="U473" s="20">
        <v>464</v>
      </c>
      <c r="V473" s="20">
        <v>374</v>
      </c>
      <c r="W473" s="2">
        <v>365</v>
      </c>
      <c r="X473" s="3"/>
    </row>
    <row r="474" spans="1:29" ht="15" customHeight="1" x14ac:dyDescent="0.25">
      <c r="A474" s="9"/>
      <c r="B474" s="13"/>
      <c r="C474" s="10">
        <v>2</v>
      </c>
      <c r="E474" s="10">
        <v>2</v>
      </c>
      <c r="F474" s="16" t="s">
        <v>119</v>
      </c>
      <c r="G474" s="16"/>
      <c r="H474" s="16"/>
      <c r="I474" s="122" t="s">
        <v>375</v>
      </c>
      <c r="J474" s="127"/>
      <c r="K474" s="127"/>
      <c r="L474" s="127"/>
      <c r="M474" s="127"/>
      <c r="N474" s="127"/>
      <c r="O474" s="127"/>
      <c r="P474" s="127"/>
      <c r="Q474" s="127"/>
      <c r="R474" s="127"/>
      <c r="S474" s="127"/>
      <c r="U474" s="20">
        <v>465</v>
      </c>
      <c r="V474" s="20">
        <v>375</v>
      </c>
      <c r="W474" s="2">
        <v>366</v>
      </c>
      <c r="X474" s="3"/>
    </row>
    <row r="475" spans="1:29" ht="15" customHeight="1" x14ac:dyDescent="0.25">
      <c r="A475" s="9"/>
      <c r="B475" s="13"/>
      <c r="C475" s="10">
        <v>3</v>
      </c>
      <c r="E475" s="10">
        <v>3</v>
      </c>
      <c r="F475" s="16" t="s">
        <v>120</v>
      </c>
      <c r="G475" s="16"/>
      <c r="H475" s="16"/>
      <c r="I475" s="122" t="s">
        <v>376</v>
      </c>
      <c r="J475" s="127"/>
      <c r="K475" s="127"/>
      <c r="L475" s="127"/>
      <c r="M475" s="127"/>
      <c r="N475" s="127"/>
      <c r="O475" s="127"/>
      <c r="P475" s="127"/>
      <c r="Q475" s="127"/>
      <c r="R475" s="127"/>
      <c r="S475" s="127"/>
      <c r="U475" s="20">
        <v>466</v>
      </c>
      <c r="V475" s="20">
        <v>376</v>
      </c>
      <c r="W475" s="2">
        <v>367</v>
      </c>
      <c r="X475" s="3"/>
    </row>
    <row r="476" spans="1:29" ht="15" customHeight="1" x14ac:dyDescent="0.25">
      <c r="A476" s="9"/>
      <c r="B476" s="13"/>
      <c r="C476" s="10">
        <v>4</v>
      </c>
      <c r="E476" s="10">
        <v>4</v>
      </c>
      <c r="F476" s="16" t="s">
        <v>121</v>
      </c>
      <c r="G476" s="16"/>
      <c r="H476" s="16"/>
      <c r="I476" s="122"/>
      <c r="J476" s="127"/>
      <c r="K476" s="127"/>
      <c r="L476" s="127"/>
      <c r="M476" s="127"/>
      <c r="N476" s="127"/>
      <c r="O476" s="127"/>
      <c r="P476" s="127"/>
      <c r="Q476" s="127"/>
      <c r="R476" s="127"/>
      <c r="S476" s="127"/>
      <c r="U476" s="20">
        <v>467</v>
      </c>
      <c r="V476" s="20">
        <v>377</v>
      </c>
      <c r="W476" s="2">
        <v>368</v>
      </c>
      <c r="X476" s="3"/>
    </row>
    <row r="477" spans="1:29" ht="15" customHeight="1" x14ac:dyDescent="0.25">
      <c r="A477" s="9"/>
      <c r="B477" s="13"/>
      <c r="C477" s="10"/>
      <c r="E477" s="10">
        <v>5</v>
      </c>
      <c r="F477" s="43" t="s">
        <v>122</v>
      </c>
      <c r="G477" s="43"/>
      <c r="H477" s="43"/>
      <c r="I477" s="122"/>
      <c r="J477" s="127"/>
      <c r="K477" s="127"/>
      <c r="L477" s="127"/>
      <c r="M477" s="127"/>
      <c r="N477" s="127"/>
      <c r="O477" s="127"/>
      <c r="P477" s="127"/>
      <c r="Q477" s="127"/>
      <c r="R477" s="127"/>
      <c r="S477" s="127"/>
      <c r="U477" s="20">
        <v>468</v>
      </c>
      <c r="V477" s="20">
        <v>378</v>
      </c>
      <c r="W477" s="2">
        <v>369</v>
      </c>
      <c r="X477" s="3"/>
    </row>
    <row r="478" spans="1:29" ht="15" customHeight="1" x14ac:dyDescent="0.25">
      <c r="A478" s="9"/>
      <c r="B478" s="13"/>
      <c r="C478" s="10"/>
      <c r="E478" s="10">
        <v>6</v>
      </c>
      <c r="F478" s="43" t="s">
        <v>123</v>
      </c>
      <c r="G478" s="43"/>
      <c r="H478" s="43"/>
      <c r="I478" s="122"/>
      <c r="J478" s="127"/>
      <c r="K478" s="127"/>
      <c r="L478" s="127"/>
      <c r="M478" s="127"/>
      <c r="N478" s="127"/>
      <c r="O478" s="127"/>
      <c r="P478" s="127"/>
      <c r="Q478" s="127"/>
      <c r="R478" s="127"/>
      <c r="S478" s="127"/>
      <c r="U478" s="20">
        <v>469</v>
      </c>
      <c r="V478" s="20">
        <v>379</v>
      </c>
      <c r="W478" s="2">
        <v>370</v>
      </c>
      <c r="X478" s="3"/>
    </row>
    <row r="479" spans="1:29" ht="15" customHeight="1" x14ac:dyDescent="0.25">
      <c r="A479" s="9"/>
      <c r="B479" s="13"/>
      <c r="C479" s="10"/>
      <c r="E479" s="10">
        <v>7</v>
      </c>
      <c r="F479" s="43" t="s">
        <v>124</v>
      </c>
      <c r="G479" s="43"/>
      <c r="H479" s="43"/>
      <c r="I479" s="122"/>
      <c r="J479" s="127"/>
      <c r="K479" s="127"/>
      <c r="L479" s="127"/>
      <c r="M479" s="127"/>
      <c r="N479" s="127"/>
      <c r="O479" s="127"/>
      <c r="P479" s="127"/>
      <c r="Q479" s="127"/>
      <c r="R479" s="127"/>
      <c r="S479" s="127"/>
      <c r="U479" s="20">
        <v>470</v>
      </c>
      <c r="V479" s="20">
        <v>380</v>
      </c>
      <c r="W479" s="2">
        <v>371</v>
      </c>
      <c r="X479" s="3"/>
    </row>
    <row r="480" spans="1:29" ht="15" customHeight="1" x14ac:dyDescent="0.25">
      <c r="A480" s="19"/>
      <c r="B480" s="24"/>
      <c r="C480" s="12">
        <v>5</v>
      </c>
      <c r="D480" s="135"/>
      <c r="E480" s="12">
        <v>8</v>
      </c>
      <c r="F480" s="17" t="s">
        <v>22</v>
      </c>
      <c r="G480" s="17"/>
      <c r="H480" s="17"/>
      <c r="I480" s="138"/>
      <c r="J480" s="125"/>
      <c r="K480" s="166" t="s">
        <v>308</v>
      </c>
      <c r="L480" s="125"/>
      <c r="M480" s="125"/>
      <c r="N480" s="125"/>
      <c r="O480" s="125"/>
      <c r="P480" s="125"/>
      <c r="Q480" s="125"/>
      <c r="R480" s="125"/>
      <c r="S480" s="125"/>
      <c r="U480" s="20">
        <v>471</v>
      </c>
      <c r="V480" s="20">
        <v>381</v>
      </c>
      <c r="W480" s="2">
        <v>372</v>
      </c>
      <c r="X480" s="3"/>
    </row>
    <row r="481" spans="1:24" ht="15" customHeight="1" x14ac:dyDescent="0.25">
      <c r="A481" s="5" t="s">
        <v>554</v>
      </c>
      <c r="B481" s="5" t="s">
        <v>434</v>
      </c>
      <c r="C481" s="25"/>
      <c r="D481" s="130">
        <v>7.2</v>
      </c>
      <c r="E481" s="8"/>
      <c r="F481" s="7" t="s">
        <v>580</v>
      </c>
      <c r="G481" s="7"/>
      <c r="H481" s="7"/>
      <c r="I481" s="137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U481" s="20">
        <v>472</v>
      </c>
      <c r="V481" s="20">
        <v>382</v>
      </c>
      <c r="W481" s="2">
        <v>373</v>
      </c>
      <c r="X481" s="3"/>
    </row>
    <row r="482" spans="1:24" ht="15" customHeight="1" x14ac:dyDescent="0.25">
      <c r="A482" s="21"/>
      <c r="B482" s="13"/>
      <c r="C482" s="10">
        <v>1</v>
      </c>
      <c r="E482" s="10">
        <v>1</v>
      </c>
      <c r="F482" s="16" t="s">
        <v>76</v>
      </c>
      <c r="G482" s="16"/>
      <c r="H482" s="16"/>
      <c r="I482" s="122"/>
      <c r="J482" s="127"/>
      <c r="K482" s="127"/>
      <c r="L482" s="127"/>
      <c r="M482" s="127"/>
      <c r="N482" s="127"/>
      <c r="O482" s="127"/>
      <c r="P482" s="127"/>
      <c r="Q482" s="127"/>
      <c r="R482" s="127"/>
      <c r="S482" s="127"/>
      <c r="U482" s="20">
        <v>473</v>
      </c>
      <c r="V482" s="20">
        <v>383</v>
      </c>
      <c r="W482" s="2">
        <v>374</v>
      </c>
      <c r="X482" s="3"/>
    </row>
    <row r="483" spans="1:24" ht="15" customHeight="1" x14ac:dyDescent="0.25">
      <c r="A483" s="9"/>
      <c r="B483" s="9"/>
      <c r="C483" s="48">
        <v>2</v>
      </c>
      <c r="E483" s="10">
        <v>2</v>
      </c>
      <c r="F483" s="27" t="s">
        <v>125</v>
      </c>
      <c r="I483" s="122" t="s">
        <v>375</v>
      </c>
      <c r="J483" s="127"/>
      <c r="K483" s="127"/>
      <c r="L483" s="127"/>
      <c r="M483" s="127"/>
      <c r="N483" s="127"/>
      <c r="O483" s="127"/>
      <c r="P483" s="127"/>
      <c r="Q483" s="127"/>
      <c r="R483" s="127"/>
      <c r="S483" s="127"/>
      <c r="U483" s="20">
        <v>474</v>
      </c>
      <c r="V483" s="20">
        <v>384</v>
      </c>
      <c r="W483" s="2">
        <v>375</v>
      </c>
      <c r="X483" s="3"/>
    </row>
    <row r="484" spans="1:24" ht="15" customHeight="1" x14ac:dyDescent="0.25">
      <c r="A484" s="9"/>
      <c r="B484" s="9"/>
      <c r="C484" s="48">
        <v>3</v>
      </c>
      <c r="E484" s="10">
        <v>3</v>
      </c>
      <c r="F484" s="27" t="s">
        <v>126</v>
      </c>
      <c r="I484" s="122" t="s">
        <v>376</v>
      </c>
      <c r="J484" s="127"/>
      <c r="K484" s="127"/>
      <c r="L484" s="127"/>
      <c r="M484" s="127"/>
      <c r="N484" s="127"/>
      <c r="O484" s="127"/>
      <c r="P484" s="127"/>
      <c r="Q484" s="127"/>
      <c r="R484" s="127"/>
      <c r="S484" s="127"/>
      <c r="U484" s="20">
        <v>475</v>
      </c>
      <c r="V484" s="20">
        <v>385</v>
      </c>
      <c r="W484" s="2">
        <v>376</v>
      </c>
      <c r="X484" s="3"/>
    </row>
    <row r="485" spans="1:24" ht="15" customHeight="1" x14ac:dyDescent="0.25">
      <c r="A485" s="9"/>
      <c r="B485" s="9"/>
      <c r="C485" s="48">
        <v>4</v>
      </c>
      <c r="E485" s="10">
        <v>4</v>
      </c>
      <c r="F485" s="27" t="s">
        <v>127</v>
      </c>
      <c r="I485" s="122"/>
      <c r="J485" s="127"/>
      <c r="K485" s="127"/>
      <c r="L485" s="127"/>
      <c r="M485" s="127"/>
      <c r="N485" s="127"/>
      <c r="O485" s="127"/>
      <c r="P485" s="127"/>
      <c r="Q485" s="127"/>
      <c r="R485" s="127"/>
      <c r="S485" s="127"/>
      <c r="U485" s="20">
        <v>476</v>
      </c>
      <c r="V485" s="20">
        <v>386</v>
      </c>
      <c r="W485" s="2">
        <v>377</v>
      </c>
      <c r="X485" s="3"/>
    </row>
    <row r="486" spans="1:24" ht="15" customHeight="1" x14ac:dyDescent="0.25">
      <c r="A486" s="9"/>
      <c r="B486" s="9"/>
      <c r="C486" s="48">
        <v>5</v>
      </c>
      <c r="E486" s="10"/>
      <c r="F486" s="27" t="s">
        <v>128</v>
      </c>
      <c r="I486" s="122"/>
      <c r="J486" s="127"/>
      <c r="K486" s="127"/>
      <c r="L486" s="127"/>
      <c r="M486" s="127"/>
      <c r="N486" s="127"/>
      <c r="O486" s="127"/>
      <c r="P486" s="127"/>
      <c r="Q486" s="127"/>
      <c r="R486" s="127"/>
      <c r="S486" s="127"/>
      <c r="U486" s="20">
        <v>477</v>
      </c>
      <c r="V486" s="20">
        <v>387</v>
      </c>
      <c r="W486" s="2">
        <v>378</v>
      </c>
      <c r="X486" s="3"/>
    </row>
    <row r="487" spans="1:24" ht="15" customHeight="1" x14ac:dyDescent="0.25">
      <c r="A487" s="9"/>
      <c r="B487" s="9"/>
      <c r="C487" s="48">
        <v>6</v>
      </c>
      <c r="E487" s="10">
        <v>5</v>
      </c>
      <c r="F487" s="27" t="s">
        <v>81</v>
      </c>
      <c r="I487" s="122"/>
      <c r="J487" s="127"/>
      <c r="K487" s="127"/>
      <c r="L487" s="127"/>
      <c r="M487" s="127"/>
      <c r="N487" s="127"/>
      <c r="O487" s="127"/>
      <c r="P487" s="127"/>
      <c r="Q487" s="127"/>
      <c r="R487" s="127"/>
      <c r="S487" s="127"/>
      <c r="U487" s="20">
        <v>478</v>
      </c>
      <c r="V487" s="20">
        <v>388</v>
      </c>
      <c r="W487" s="2">
        <v>379</v>
      </c>
      <c r="X487" s="3"/>
    </row>
    <row r="488" spans="1:24" ht="15" customHeight="1" x14ac:dyDescent="0.25">
      <c r="A488" s="9"/>
      <c r="B488" s="9"/>
      <c r="C488" s="48">
        <v>7</v>
      </c>
      <c r="E488" s="10"/>
      <c r="F488" s="27" t="s">
        <v>22</v>
      </c>
      <c r="I488" s="122"/>
      <c r="J488" s="127"/>
      <c r="K488" s="127"/>
      <c r="L488" s="127"/>
      <c r="M488" s="127"/>
      <c r="N488" s="127"/>
      <c r="O488" s="127"/>
      <c r="P488" s="127"/>
      <c r="Q488" s="127"/>
      <c r="R488" s="127"/>
      <c r="S488" s="127"/>
      <c r="U488" s="20">
        <v>479</v>
      </c>
      <c r="V488" s="20">
        <v>389</v>
      </c>
      <c r="W488" s="2">
        <v>380</v>
      </c>
      <c r="X488" s="3"/>
    </row>
    <row r="489" spans="1:24" ht="15" customHeight="1" x14ac:dyDescent="0.25">
      <c r="A489" s="19"/>
      <c r="B489" s="11"/>
      <c r="C489" s="47"/>
      <c r="D489" s="135"/>
      <c r="E489" s="12"/>
      <c r="F489" s="40"/>
      <c r="G489" s="40"/>
      <c r="H489" s="40"/>
      <c r="I489" s="138"/>
      <c r="J489" s="125"/>
      <c r="K489" s="166" t="s">
        <v>308</v>
      </c>
      <c r="L489" s="125"/>
      <c r="M489" s="125"/>
      <c r="N489" s="125"/>
      <c r="O489" s="125"/>
      <c r="P489" s="125"/>
      <c r="Q489" s="125"/>
      <c r="R489" s="125"/>
      <c r="S489" s="125"/>
      <c r="U489" s="20">
        <v>480</v>
      </c>
      <c r="V489" s="20">
        <v>390</v>
      </c>
      <c r="W489" s="2">
        <v>381</v>
      </c>
      <c r="X489" s="3"/>
    </row>
    <row r="490" spans="1:24" ht="15" customHeight="1" x14ac:dyDescent="0.25">
      <c r="A490" s="14" t="s">
        <v>616</v>
      </c>
      <c r="B490" s="14" t="s">
        <v>283</v>
      </c>
      <c r="C490" s="8"/>
      <c r="D490" s="130" t="s">
        <v>203</v>
      </c>
      <c r="E490" s="8"/>
      <c r="F490" s="7" t="s">
        <v>581</v>
      </c>
      <c r="G490" s="7"/>
      <c r="H490" s="7"/>
      <c r="I490" s="137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U490" s="20">
        <v>481</v>
      </c>
      <c r="V490" s="20">
        <v>391</v>
      </c>
      <c r="W490" s="2">
        <v>382</v>
      </c>
      <c r="X490" s="3"/>
    </row>
    <row r="491" spans="1:24" ht="15" customHeight="1" x14ac:dyDescent="0.25">
      <c r="A491" s="21"/>
      <c r="B491" s="21"/>
      <c r="C491" s="46"/>
      <c r="D491" s="131"/>
      <c r="E491" s="10">
        <v>1</v>
      </c>
      <c r="F491" s="16" t="s">
        <v>129</v>
      </c>
      <c r="G491" s="16"/>
      <c r="H491" s="16"/>
      <c r="I491" s="122"/>
      <c r="J491" s="127"/>
      <c r="K491" s="127"/>
      <c r="L491" s="127"/>
      <c r="M491" s="127"/>
      <c r="N491" s="127"/>
      <c r="O491" s="127"/>
      <c r="P491" s="127"/>
      <c r="Q491" s="127"/>
      <c r="R491" s="127"/>
      <c r="S491" s="127"/>
      <c r="U491" s="20">
        <v>482</v>
      </c>
      <c r="V491" s="20">
        <v>392</v>
      </c>
      <c r="W491" s="2">
        <v>383</v>
      </c>
      <c r="X491" s="3"/>
    </row>
    <row r="492" spans="1:24" ht="15" customHeight="1" x14ac:dyDescent="0.25">
      <c r="A492" s="9"/>
      <c r="B492" s="13"/>
      <c r="C492" s="10">
        <v>3</v>
      </c>
      <c r="E492" s="10">
        <v>3</v>
      </c>
      <c r="F492" s="16" t="s">
        <v>130</v>
      </c>
      <c r="G492" s="16"/>
      <c r="H492" s="16"/>
      <c r="I492" s="122" t="s">
        <v>375</v>
      </c>
      <c r="J492" s="127"/>
      <c r="K492" s="127"/>
      <c r="L492" s="127"/>
      <c r="M492" s="127"/>
      <c r="N492" s="127"/>
      <c r="O492" s="127"/>
      <c r="P492" s="127"/>
      <c r="Q492" s="127"/>
      <c r="R492" s="127"/>
      <c r="S492" s="127"/>
      <c r="U492" s="20">
        <v>483</v>
      </c>
      <c r="V492" s="20">
        <v>393</v>
      </c>
      <c r="W492" s="2">
        <v>384</v>
      </c>
      <c r="X492" s="3"/>
    </row>
    <row r="493" spans="1:24" ht="15" customHeight="1" x14ac:dyDescent="0.25">
      <c r="A493" s="9"/>
      <c r="B493" s="13"/>
      <c r="C493" s="10">
        <v>5</v>
      </c>
      <c r="E493" s="10">
        <v>5</v>
      </c>
      <c r="F493" s="16" t="s">
        <v>25</v>
      </c>
      <c r="G493" s="16"/>
      <c r="H493" s="16"/>
      <c r="I493" s="122" t="s">
        <v>376</v>
      </c>
      <c r="J493" s="127"/>
      <c r="K493" s="127"/>
      <c r="L493" s="127"/>
      <c r="M493" s="127"/>
      <c r="N493" s="127"/>
      <c r="O493" s="127"/>
      <c r="P493" s="127"/>
      <c r="Q493" s="127"/>
      <c r="R493" s="127"/>
      <c r="S493" s="127"/>
      <c r="U493" s="20">
        <v>484</v>
      </c>
      <c r="V493" s="20">
        <v>394</v>
      </c>
      <c r="W493" s="2">
        <v>385</v>
      </c>
      <c r="X493" s="3"/>
    </row>
    <row r="494" spans="1:24" ht="15" customHeight="1" x14ac:dyDescent="0.25">
      <c r="A494" s="9"/>
      <c r="B494" s="13"/>
      <c r="C494" s="10">
        <v>7</v>
      </c>
      <c r="E494" s="10">
        <v>7</v>
      </c>
      <c r="F494" s="16" t="s">
        <v>131</v>
      </c>
      <c r="G494" s="16"/>
      <c r="H494" s="16"/>
      <c r="I494" s="122"/>
      <c r="J494" s="127"/>
      <c r="K494" s="127"/>
      <c r="L494" s="127"/>
      <c r="M494" s="127"/>
      <c r="N494" s="127"/>
      <c r="O494" s="127"/>
      <c r="P494" s="127"/>
      <c r="Q494" s="127"/>
      <c r="R494" s="127"/>
      <c r="S494" s="127"/>
      <c r="U494" s="20">
        <v>485</v>
      </c>
      <c r="V494" s="20">
        <v>395</v>
      </c>
      <c r="W494" s="2">
        <v>386</v>
      </c>
      <c r="X494" s="3"/>
    </row>
    <row r="495" spans="1:24" ht="15" customHeight="1" x14ac:dyDescent="0.25">
      <c r="A495" s="9"/>
      <c r="B495" s="13"/>
      <c r="C495" s="10"/>
      <c r="E495" s="10">
        <v>9</v>
      </c>
      <c r="F495" s="16" t="s">
        <v>132</v>
      </c>
      <c r="G495" s="16"/>
      <c r="H495" s="16"/>
      <c r="I495" s="122"/>
      <c r="J495" s="127"/>
      <c r="K495" s="127"/>
      <c r="L495" s="127"/>
      <c r="M495" s="127"/>
      <c r="N495" s="127"/>
      <c r="O495" s="127"/>
      <c r="P495" s="127"/>
      <c r="Q495" s="127"/>
      <c r="R495" s="127"/>
      <c r="S495" s="127"/>
      <c r="U495" s="20">
        <v>486</v>
      </c>
      <c r="V495" s="20">
        <v>396</v>
      </c>
      <c r="W495" s="2">
        <v>387</v>
      </c>
      <c r="X495" s="3"/>
    </row>
    <row r="496" spans="1:24" ht="15" customHeight="1" x14ac:dyDescent="0.25">
      <c r="A496" s="9"/>
      <c r="B496" s="13"/>
      <c r="C496" s="10"/>
      <c r="E496" s="10"/>
      <c r="F496" s="16"/>
      <c r="G496" s="16"/>
      <c r="H496" s="16"/>
      <c r="I496" s="122"/>
      <c r="J496" s="127"/>
      <c r="K496" s="127"/>
      <c r="L496" s="127"/>
      <c r="M496" s="127"/>
      <c r="N496" s="127"/>
      <c r="O496" s="127"/>
      <c r="P496" s="127"/>
      <c r="Q496" s="127"/>
      <c r="R496" s="127"/>
      <c r="S496" s="127"/>
      <c r="U496" s="20">
        <v>487</v>
      </c>
      <c r="V496" s="20">
        <v>397</v>
      </c>
      <c r="W496" s="2">
        <v>388</v>
      </c>
      <c r="X496" s="3"/>
    </row>
    <row r="497" spans="1:29" ht="15" customHeight="1" x14ac:dyDescent="0.25">
      <c r="A497" s="9"/>
      <c r="B497" s="13"/>
      <c r="C497" s="10"/>
      <c r="E497" s="10"/>
      <c r="F497" s="16"/>
      <c r="G497" s="16"/>
      <c r="H497" s="16"/>
      <c r="I497" s="122"/>
      <c r="J497" s="127"/>
      <c r="K497" s="127"/>
      <c r="L497" s="127"/>
      <c r="M497" s="127"/>
      <c r="N497" s="127"/>
      <c r="O497" s="127"/>
      <c r="P497" s="127"/>
      <c r="Q497" s="127"/>
      <c r="R497" s="127"/>
      <c r="S497" s="127"/>
      <c r="U497" s="20">
        <v>488</v>
      </c>
      <c r="V497" s="20">
        <v>398</v>
      </c>
      <c r="W497" s="2">
        <v>389</v>
      </c>
      <c r="X497" s="3"/>
    </row>
    <row r="498" spans="1:29" ht="15" customHeight="1" x14ac:dyDescent="0.25">
      <c r="A498" s="19"/>
      <c r="B498" s="11"/>
      <c r="C498" s="47"/>
      <c r="D498" s="135"/>
      <c r="E498" s="12"/>
      <c r="F498" s="40"/>
      <c r="G498" s="40"/>
      <c r="H498" s="40"/>
      <c r="I498" s="138"/>
      <c r="J498" s="125"/>
      <c r="K498" s="125"/>
      <c r="L498" s="125"/>
      <c r="M498" s="125"/>
      <c r="N498" s="125"/>
      <c r="O498" s="125"/>
      <c r="P498" s="125"/>
      <c r="Q498" s="125"/>
      <c r="R498" s="125"/>
      <c r="S498" s="125"/>
      <c r="U498" s="20">
        <v>489</v>
      </c>
      <c r="V498" s="20">
        <v>399</v>
      </c>
      <c r="W498" s="2">
        <v>390</v>
      </c>
      <c r="X498" s="3"/>
    </row>
    <row r="499" spans="1:29" ht="15" customHeight="1" x14ac:dyDescent="0.25">
      <c r="A499" s="14">
        <v>58</v>
      </c>
      <c r="B499" s="14">
        <v>48</v>
      </c>
      <c r="C499" s="8"/>
      <c r="D499" s="130" t="s">
        <v>55</v>
      </c>
      <c r="E499" s="8"/>
      <c r="F499" s="287" t="s">
        <v>584</v>
      </c>
      <c r="G499" s="287"/>
      <c r="H499" s="287"/>
      <c r="I499" s="288" t="s">
        <v>656</v>
      </c>
      <c r="J499" s="173"/>
      <c r="K499" s="173"/>
      <c r="L499" s="173"/>
      <c r="M499" s="173"/>
      <c r="N499" s="173"/>
      <c r="O499" s="173"/>
      <c r="P499" s="173"/>
      <c r="Q499" s="173"/>
      <c r="R499" s="173"/>
      <c r="S499" s="173"/>
      <c r="U499" s="20">
        <v>490</v>
      </c>
      <c r="V499" s="20">
        <v>418</v>
      </c>
      <c r="W499" s="23">
        <v>517</v>
      </c>
      <c r="X499" s="3"/>
    </row>
    <row r="500" spans="1:29" ht="15" customHeight="1" x14ac:dyDescent="0.25">
      <c r="A500" s="21"/>
      <c r="B500" s="13"/>
      <c r="C500" s="10"/>
      <c r="E500" s="10"/>
      <c r="F500" s="16" t="s">
        <v>383</v>
      </c>
      <c r="G500" s="16"/>
      <c r="H500" s="16"/>
      <c r="I500" s="122"/>
      <c r="J500" s="170"/>
      <c r="K500" s="170"/>
      <c r="L500" s="170"/>
      <c r="M500" s="170"/>
      <c r="N500" s="170"/>
      <c r="O500" s="170"/>
      <c r="P500" s="170"/>
      <c r="Q500" s="170"/>
      <c r="R500" s="170"/>
      <c r="S500" s="170"/>
      <c r="U500" s="20">
        <v>491</v>
      </c>
      <c r="V500" s="20">
        <v>419</v>
      </c>
      <c r="W500" s="23">
        <v>518</v>
      </c>
      <c r="X500" s="3"/>
    </row>
    <row r="501" spans="1:29" ht="15" customHeight="1" x14ac:dyDescent="0.25">
      <c r="A501" s="9"/>
      <c r="B501" s="13"/>
      <c r="C501" s="10"/>
      <c r="E501" s="10"/>
      <c r="F501" s="43" t="s">
        <v>47</v>
      </c>
      <c r="G501" s="16"/>
      <c r="H501" s="16"/>
      <c r="I501" s="122"/>
      <c r="J501" s="170"/>
      <c r="K501" s="170"/>
      <c r="L501" s="170"/>
      <c r="M501" s="170"/>
      <c r="N501" s="170"/>
      <c r="O501" s="170"/>
      <c r="P501" s="170"/>
      <c r="Q501" s="170"/>
      <c r="R501" s="170"/>
      <c r="S501" s="170"/>
      <c r="U501" s="20">
        <v>492</v>
      </c>
      <c r="V501" s="20">
        <v>420</v>
      </c>
      <c r="W501" s="23">
        <v>519</v>
      </c>
      <c r="X501" s="3"/>
    </row>
    <row r="502" spans="1:29" ht="15" customHeight="1" x14ac:dyDescent="0.25">
      <c r="A502" s="9"/>
      <c r="B502" s="13"/>
      <c r="C502" s="10"/>
      <c r="E502" s="10"/>
      <c r="F502" s="43" t="s">
        <v>48</v>
      </c>
      <c r="G502" s="16"/>
      <c r="H502" s="16"/>
      <c r="I502" s="122"/>
      <c r="J502" s="170"/>
      <c r="K502" s="170"/>
      <c r="L502" s="170"/>
      <c r="M502" s="170"/>
      <c r="N502" s="170"/>
      <c r="O502" s="170"/>
      <c r="P502" s="170"/>
      <c r="Q502" s="170"/>
      <c r="R502" s="170"/>
      <c r="S502" s="170"/>
      <c r="U502" s="20">
        <v>493</v>
      </c>
      <c r="V502" s="20">
        <v>421</v>
      </c>
      <c r="W502" s="23">
        <v>520</v>
      </c>
      <c r="X502" s="3"/>
    </row>
    <row r="503" spans="1:29" customFormat="1" ht="15" customHeight="1" x14ac:dyDescent="0.25">
      <c r="A503" s="98"/>
      <c r="B503" s="13"/>
      <c r="C503" s="10"/>
      <c r="D503" s="133"/>
      <c r="E503" s="10"/>
      <c r="F503" s="314" t="s">
        <v>133</v>
      </c>
      <c r="G503" s="219"/>
      <c r="H503" s="219"/>
      <c r="I503" s="122"/>
      <c r="J503" s="171"/>
      <c r="K503" s="171"/>
      <c r="L503" s="171"/>
      <c r="M503" s="171"/>
      <c r="N503" s="171"/>
      <c r="O503" s="171"/>
      <c r="P503" s="171"/>
      <c r="Q503" s="171"/>
      <c r="R503" s="171"/>
      <c r="S503" s="171"/>
      <c r="T503" s="3"/>
      <c r="U503" s="20">
        <v>494</v>
      </c>
      <c r="V503" s="20">
        <v>422</v>
      </c>
      <c r="W503" s="23">
        <v>521</v>
      </c>
      <c r="X503" s="3"/>
      <c r="Y503" s="3"/>
      <c r="Z503" s="3"/>
      <c r="AA503" s="3"/>
      <c r="AB503" s="3"/>
      <c r="AC503" s="3"/>
    </row>
    <row r="504" spans="1:29" customFormat="1" ht="15" customHeight="1" x14ac:dyDescent="0.25">
      <c r="A504" s="98"/>
      <c r="B504" s="13"/>
      <c r="C504" s="10"/>
      <c r="D504" s="133"/>
      <c r="E504" s="10"/>
      <c r="F504" s="16" t="s">
        <v>384</v>
      </c>
      <c r="G504" s="16"/>
      <c r="H504" s="16"/>
      <c r="I504" s="122"/>
      <c r="J504" s="170"/>
      <c r="K504" s="170"/>
      <c r="L504" s="170"/>
      <c r="M504" s="170"/>
      <c r="N504" s="170"/>
      <c r="O504" s="170"/>
      <c r="P504" s="170"/>
      <c r="Q504" s="170"/>
      <c r="R504" s="170"/>
      <c r="S504" s="170"/>
      <c r="T504" s="3"/>
      <c r="U504" s="20">
        <v>495</v>
      </c>
      <c r="V504" s="20">
        <v>423</v>
      </c>
      <c r="W504" s="23">
        <v>522</v>
      </c>
      <c r="X504" s="3"/>
      <c r="Y504" s="3"/>
      <c r="Z504" s="3"/>
      <c r="AA504" s="3"/>
      <c r="AB504" s="3"/>
      <c r="AC504" s="3"/>
    </row>
    <row r="505" spans="1:29" customFormat="1" ht="15" customHeight="1" x14ac:dyDescent="0.25">
      <c r="A505" s="98"/>
      <c r="B505" s="13"/>
      <c r="C505" s="10"/>
      <c r="D505" s="133"/>
      <c r="E505" s="10"/>
      <c r="F505" s="43" t="s">
        <v>47</v>
      </c>
      <c r="G505" s="16"/>
      <c r="H505" s="16"/>
      <c r="I505" s="122"/>
      <c r="J505" s="170"/>
      <c r="K505" s="170"/>
      <c r="L505" s="170"/>
      <c r="M505" s="170"/>
      <c r="N505" s="170"/>
      <c r="O505" s="170"/>
      <c r="P505" s="170"/>
      <c r="Q505" s="170"/>
      <c r="R505" s="170"/>
      <c r="S505" s="170"/>
      <c r="T505" s="3"/>
      <c r="U505" s="20">
        <v>496</v>
      </c>
      <c r="V505" s="20">
        <v>424</v>
      </c>
      <c r="W505" s="23">
        <v>523</v>
      </c>
      <c r="X505" s="3"/>
      <c r="Y505" s="3"/>
      <c r="Z505" s="3"/>
      <c r="AA505" s="3"/>
      <c r="AB505" s="3"/>
      <c r="AC505" s="3"/>
    </row>
    <row r="506" spans="1:29" customFormat="1" ht="15" customHeight="1" x14ac:dyDescent="0.25">
      <c r="A506" s="98"/>
      <c r="B506" s="13"/>
      <c r="C506" s="10"/>
      <c r="D506" s="133"/>
      <c r="E506" s="10"/>
      <c r="F506" s="43" t="s">
        <v>48</v>
      </c>
      <c r="G506" s="16"/>
      <c r="H506" s="16"/>
      <c r="I506" s="122"/>
      <c r="J506" s="170"/>
      <c r="K506" s="170"/>
      <c r="L506" s="170"/>
      <c r="M506" s="170"/>
      <c r="N506" s="170"/>
      <c r="O506" s="170"/>
      <c r="P506" s="170"/>
      <c r="Q506" s="170"/>
      <c r="R506" s="170"/>
      <c r="S506" s="170"/>
      <c r="T506" s="3"/>
      <c r="U506" s="20">
        <v>497</v>
      </c>
      <c r="V506" s="20">
        <v>425</v>
      </c>
      <c r="W506" s="23">
        <v>524</v>
      </c>
      <c r="X506" s="3"/>
      <c r="Y506" s="3"/>
      <c r="Z506" s="3"/>
      <c r="AA506" s="3"/>
      <c r="AB506" s="3"/>
      <c r="AC506" s="3"/>
    </row>
    <row r="507" spans="1:29" customFormat="1" ht="15" customHeight="1" x14ac:dyDescent="0.25">
      <c r="A507" s="19"/>
      <c r="B507" s="11"/>
      <c r="C507" s="47"/>
      <c r="D507" s="135"/>
      <c r="E507" s="12"/>
      <c r="F507" s="278" t="s">
        <v>133</v>
      </c>
      <c r="G507" s="17"/>
      <c r="H507" s="17"/>
      <c r="I507" s="140"/>
      <c r="J507" s="125"/>
      <c r="K507" s="125"/>
      <c r="L507" s="125"/>
      <c r="M507" s="125"/>
      <c r="N507" s="125"/>
      <c r="O507" s="125"/>
      <c r="P507" s="125"/>
      <c r="Q507" s="125"/>
      <c r="R507" s="125"/>
      <c r="S507" s="125"/>
      <c r="T507" s="3"/>
      <c r="U507" s="20">
        <v>498</v>
      </c>
      <c r="V507" s="20">
        <v>426</v>
      </c>
      <c r="W507" s="23">
        <v>525</v>
      </c>
      <c r="X507" s="3"/>
      <c r="Y507" s="3"/>
      <c r="Z507" s="3"/>
      <c r="AA507" s="3"/>
      <c r="AB507" s="3"/>
      <c r="AC507" s="3"/>
    </row>
    <row r="508" spans="1:29" customFormat="1" ht="15" customHeight="1" x14ac:dyDescent="0.25">
      <c r="A508" s="14">
        <v>59</v>
      </c>
      <c r="B508" s="14">
        <v>46</v>
      </c>
      <c r="C508" s="8"/>
      <c r="D508" s="136" t="s">
        <v>55</v>
      </c>
      <c r="E508" s="8"/>
      <c r="F508" s="7" t="s">
        <v>582</v>
      </c>
      <c r="G508" s="7"/>
      <c r="H508" s="7"/>
      <c r="I508" s="137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"/>
      <c r="U508" s="20">
        <v>499</v>
      </c>
      <c r="V508" s="20">
        <v>400</v>
      </c>
      <c r="W508" s="23">
        <v>526</v>
      </c>
      <c r="X508" s="23"/>
      <c r="Y508" s="3"/>
      <c r="Z508" s="3"/>
      <c r="AA508" s="3"/>
      <c r="AB508" s="3"/>
      <c r="AC508" s="3"/>
    </row>
    <row r="509" spans="1:29" customFormat="1" ht="15" customHeight="1" x14ac:dyDescent="0.25">
      <c r="A509" s="21"/>
      <c r="B509" s="13"/>
      <c r="C509" s="10">
        <v>3</v>
      </c>
      <c r="D509" s="133"/>
      <c r="E509" s="10"/>
      <c r="F509" s="16" t="s">
        <v>102</v>
      </c>
      <c r="G509" s="16"/>
      <c r="H509" s="16"/>
      <c r="I509" s="122"/>
      <c r="J509" s="127"/>
      <c r="K509" s="127"/>
      <c r="L509" s="127"/>
      <c r="M509" s="127"/>
      <c r="N509" s="127"/>
      <c r="O509" s="127"/>
      <c r="P509" s="127"/>
      <c r="Q509" s="127"/>
      <c r="R509" s="127"/>
      <c r="S509" s="127"/>
      <c r="T509" s="3"/>
      <c r="U509" s="20">
        <v>500</v>
      </c>
      <c r="V509" s="20">
        <v>401</v>
      </c>
      <c r="W509" s="23">
        <v>527</v>
      </c>
      <c r="X509" s="23"/>
      <c r="Y509" s="3"/>
      <c r="Z509" s="3"/>
      <c r="AA509" s="3"/>
      <c r="AB509" s="3"/>
      <c r="AC509" s="3"/>
    </row>
    <row r="510" spans="1:29" customFormat="1" ht="15" customHeight="1" x14ac:dyDescent="0.25">
      <c r="A510" s="98"/>
      <c r="B510" s="13"/>
      <c r="C510" s="10">
        <v>5</v>
      </c>
      <c r="D510" s="133"/>
      <c r="E510" s="10"/>
      <c r="F510" s="16" t="s">
        <v>25</v>
      </c>
      <c r="G510" s="16"/>
      <c r="H510" s="16"/>
      <c r="I510" s="122" t="s">
        <v>375</v>
      </c>
      <c r="J510" s="127"/>
      <c r="K510" s="127"/>
      <c r="L510" s="127"/>
      <c r="M510" s="127"/>
      <c r="N510" s="127"/>
      <c r="O510" s="127"/>
      <c r="P510" s="127"/>
      <c r="Q510" s="127"/>
      <c r="R510" s="127"/>
      <c r="S510" s="127"/>
      <c r="T510" s="3"/>
      <c r="U510" s="20">
        <v>501</v>
      </c>
      <c r="V510" s="20">
        <v>402</v>
      </c>
      <c r="W510" s="23">
        <v>528</v>
      </c>
      <c r="X510" s="23"/>
      <c r="Y510" s="3"/>
      <c r="Z510" s="3"/>
      <c r="AA510" s="3"/>
      <c r="AB510" s="3"/>
      <c r="AC510" s="3"/>
    </row>
    <row r="511" spans="1:29" customFormat="1" ht="15" customHeight="1" x14ac:dyDescent="0.25">
      <c r="A511" s="98"/>
      <c r="B511" s="13"/>
      <c r="C511" s="10">
        <v>7</v>
      </c>
      <c r="D511" s="133"/>
      <c r="E511" s="10"/>
      <c r="F511" s="16" t="s">
        <v>103</v>
      </c>
      <c r="G511" s="16"/>
      <c r="H511" s="16"/>
      <c r="I511" s="122" t="s">
        <v>376</v>
      </c>
      <c r="J511" s="127"/>
      <c r="K511" s="127"/>
      <c r="L511" s="127"/>
      <c r="M511" s="127"/>
      <c r="N511" s="127"/>
      <c r="O511" s="127"/>
      <c r="P511" s="127"/>
      <c r="Q511" s="127"/>
      <c r="R511" s="127"/>
      <c r="S511" s="127"/>
      <c r="T511" s="3"/>
      <c r="U511" s="20">
        <v>502</v>
      </c>
      <c r="V511" s="20">
        <v>403</v>
      </c>
      <c r="W511" s="23">
        <v>529</v>
      </c>
      <c r="X511" s="23"/>
      <c r="Y511" s="3"/>
      <c r="Z511" s="3"/>
      <c r="AA511" s="3"/>
      <c r="AB511" s="3"/>
      <c r="AC511" s="3"/>
    </row>
    <row r="512" spans="1:29" customFormat="1" ht="15" customHeight="1" x14ac:dyDescent="0.25">
      <c r="A512" s="98"/>
      <c r="B512" s="13"/>
      <c r="C512" s="10"/>
      <c r="D512" s="133"/>
      <c r="E512" s="10"/>
      <c r="F512" s="16"/>
      <c r="G512" s="16"/>
      <c r="H512" s="16"/>
      <c r="I512" s="122"/>
      <c r="J512" s="127"/>
      <c r="K512" s="127"/>
      <c r="L512" s="127"/>
      <c r="M512" s="127"/>
      <c r="N512" s="127"/>
      <c r="O512" s="127"/>
      <c r="P512" s="127"/>
      <c r="Q512" s="127"/>
      <c r="R512" s="127"/>
      <c r="S512" s="127"/>
      <c r="T512" s="3"/>
      <c r="U512" s="20">
        <v>503</v>
      </c>
      <c r="V512" s="20">
        <v>404</v>
      </c>
      <c r="W512" s="23">
        <v>530</v>
      </c>
      <c r="X512" s="23"/>
      <c r="Y512" s="3"/>
      <c r="Z512" s="3"/>
      <c r="AA512" s="3"/>
      <c r="AB512" s="3"/>
      <c r="AC512" s="3"/>
    </row>
    <row r="513" spans="1:29" customFormat="1" ht="15" customHeight="1" x14ac:dyDescent="0.25">
      <c r="A513" s="98"/>
      <c r="B513" s="13"/>
      <c r="C513" s="10"/>
      <c r="D513" s="133"/>
      <c r="E513" s="10"/>
      <c r="F513" s="16"/>
      <c r="G513" s="16"/>
      <c r="H513" s="16"/>
      <c r="I513" s="122"/>
      <c r="J513" s="127"/>
      <c r="K513" s="127"/>
      <c r="L513" s="127"/>
      <c r="M513" s="127"/>
      <c r="N513" s="127"/>
      <c r="O513" s="127"/>
      <c r="P513" s="127"/>
      <c r="Q513" s="127"/>
      <c r="R513" s="127"/>
      <c r="S513" s="127"/>
      <c r="T513" s="3"/>
      <c r="U513" s="20">
        <v>504</v>
      </c>
      <c r="V513" s="20">
        <v>405</v>
      </c>
      <c r="W513" s="23">
        <v>531</v>
      </c>
      <c r="X513" s="23"/>
      <c r="Y513" s="3"/>
      <c r="Z513" s="3"/>
      <c r="AA513" s="3"/>
      <c r="AB513" s="3"/>
      <c r="AC513" s="3"/>
    </row>
    <row r="514" spans="1:29" customFormat="1" ht="15" customHeight="1" x14ac:dyDescent="0.25">
      <c r="A514" s="98"/>
      <c r="B514" s="13"/>
      <c r="C514" s="10"/>
      <c r="D514" s="133"/>
      <c r="E514" s="10"/>
      <c r="F514" s="16"/>
      <c r="G514" s="16"/>
      <c r="H514" s="16"/>
      <c r="I514" s="122"/>
      <c r="J514" s="127"/>
      <c r="K514" s="127"/>
      <c r="L514" s="127"/>
      <c r="M514" s="127"/>
      <c r="N514" s="127"/>
      <c r="O514" s="127"/>
      <c r="P514" s="127"/>
      <c r="Q514" s="127"/>
      <c r="R514" s="127"/>
      <c r="S514" s="127"/>
      <c r="T514" s="3"/>
      <c r="U514" s="20">
        <v>505</v>
      </c>
      <c r="V514" s="20">
        <v>406</v>
      </c>
      <c r="W514" s="23">
        <v>532</v>
      </c>
      <c r="X514" s="23"/>
      <c r="Y514" s="3"/>
      <c r="Z514" s="3"/>
      <c r="AA514" s="3"/>
      <c r="AB514" s="3"/>
      <c r="AC514" s="3"/>
    </row>
    <row r="515" spans="1:29" customFormat="1" ht="15" customHeight="1" x14ac:dyDescent="0.25">
      <c r="A515" s="98"/>
      <c r="B515" s="13"/>
      <c r="C515" s="10"/>
      <c r="D515" s="133"/>
      <c r="E515" s="10"/>
      <c r="F515" s="16"/>
      <c r="G515" s="16"/>
      <c r="H515" s="16"/>
      <c r="I515" s="122"/>
      <c r="J515" s="127"/>
      <c r="K515" s="127"/>
      <c r="L515" s="127"/>
      <c r="M515" s="127"/>
      <c r="N515" s="127"/>
      <c r="O515" s="127"/>
      <c r="P515" s="127"/>
      <c r="Q515" s="127"/>
      <c r="R515" s="127"/>
      <c r="S515" s="127"/>
      <c r="T515" s="3"/>
      <c r="U515" s="20">
        <v>506</v>
      </c>
      <c r="V515" s="20">
        <v>407</v>
      </c>
      <c r="W515" s="23">
        <v>533</v>
      </c>
      <c r="X515" s="23"/>
      <c r="Y515" s="3"/>
      <c r="Z515" s="3"/>
      <c r="AA515" s="3"/>
      <c r="AB515" s="3"/>
      <c r="AC515" s="3"/>
    </row>
    <row r="516" spans="1:29" customFormat="1" ht="15" customHeight="1" x14ac:dyDescent="0.25">
      <c r="A516" s="19"/>
      <c r="B516" s="11"/>
      <c r="C516" s="47"/>
      <c r="D516" s="135"/>
      <c r="E516" s="12"/>
      <c r="F516" s="40"/>
      <c r="G516" s="40"/>
      <c r="H516" s="40"/>
      <c r="I516" s="138"/>
      <c r="J516" s="125"/>
      <c r="K516" s="125"/>
      <c r="L516" s="125"/>
      <c r="M516" s="125"/>
      <c r="N516" s="125"/>
      <c r="O516" s="125"/>
      <c r="P516" s="125"/>
      <c r="Q516" s="125"/>
      <c r="R516" s="125"/>
      <c r="S516" s="125"/>
      <c r="T516" s="3"/>
      <c r="U516" s="20">
        <v>507</v>
      </c>
      <c r="V516" s="20">
        <v>408</v>
      </c>
      <c r="W516" s="23">
        <v>534</v>
      </c>
      <c r="X516" s="23"/>
      <c r="Y516" s="3"/>
      <c r="Z516" s="3"/>
      <c r="AA516" s="3"/>
      <c r="AB516" s="3"/>
      <c r="AC516" s="3"/>
    </row>
    <row r="517" spans="1:29" customFormat="1" ht="15" customHeight="1" x14ac:dyDescent="0.25">
      <c r="A517" s="14">
        <v>60</v>
      </c>
      <c r="B517" s="14">
        <v>47</v>
      </c>
      <c r="C517" s="8"/>
      <c r="D517" s="136" t="s">
        <v>55</v>
      </c>
      <c r="E517" s="8"/>
      <c r="F517" s="7" t="s">
        <v>583</v>
      </c>
      <c r="G517" s="7"/>
      <c r="H517" s="7"/>
      <c r="I517" s="137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"/>
      <c r="U517" s="20">
        <v>508</v>
      </c>
      <c r="V517" s="20">
        <v>409</v>
      </c>
      <c r="W517" s="23">
        <v>535</v>
      </c>
      <c r="X517" s="23"/>
      <c r="Y517" s="3"/>
      <c r="Z517" s="3"/>
      <c r="AA517" s="3"/>
      <c r="AB517" s="3"/>
      <c r="AC517" s="3"/>
    </row>
    <row r="518" spans="1:29" customFormat="1" ht="15" customHeight="1" x14ac:dyDescent="0.25">
      <c r="A518" s="21"/>
      <c r="B518" s="13"/>
      <c r="C518" s="10">
        <v>3</v>
      </c>
      <c r="D518" s="133"/>
      <c r="E518" s="10"/>
      <c r="F518" s="16" t="s">
        <v>95</v>
      </c>
      <c r="G518" s="16"/>
      <c r="H518" s="16"/>
      <c r="I518" s="122"/>
      <c r="J518" s="127"/>
      <c r="K518" s="127"/>
      <c r="L518" s="127"/>
      <c r="M518" s="127"/>
      <c r="N518" s="127"/>
      <c r="O518" s="127"/>
      <c r="P518" s="127"/>
      <c r="Q518" s="127"/>
      <c r="R518" s="127"/>
      <c r="S518" s="127"/>
      <c r="T518" s="3"/>
      <c r="U518" s="20">
        <v>509</v>
      </c>
      <c r="V518" s="20">
        <v>410</v>
      </c>
      <c r="W518" s="23">
        <v>536</v>
      </c>
      <c r="X518" s="23"/>
      <c r="Y518" s="3"/>
      <c r="Z518" s="3"/>
      <c r="AA518" s="3"/>
      <c r="AB518" s="3"/>
      <c r="AC518" s="3"/>
    </row>
    <row r="519" spans="1:29" customFormat="1" ht="15" customHeight="1" x14ac:dyDescent="0.25">
      <c r="A519" s="98"/>
      <c r="B519" s="13"/>
      <c r="C519" s="10">
        <v>5</v>
      </c>
      <c r="D519" s="133"/>
      <c r="E519" s="10"/>
      <c r="F519" s="16" t="s">
        <v>25</v>
      </c>
      <c r="G519" s="16"/>
      <c r="H519" s="16"/>
      <c r="I519" s="122" t="s">
        <v>375</v>
      </c>
      <c r="J519" s="127"/>
      <c r="K519" s="127"/>
      <c r="L519" s="127"/>
      <c r="M519" s="127"/>
      <c r="N519" s="127"/>
      <c r="O519" s="127"/>
      <c r="P519" s="127"/>
      <c r="Q519" s="127"/>
      <c r="R519" s="127"/>
      <c r="S519" s="127"/>
      <c r="T519" s="3"/>
      <c r="U519" s="20">
        <v>510</v>
      </c>
      <c r="V519" s="20">
        <v>411</v>
      </c>
      <c r="W519" s="23">
        <v>537</v>
      </c>
      <c r="X519" s="23"/>
      <c r="Y519" s="3"/>
      <c r="Z519" s="3"/>
      <c r="AA519" s="3"/>
      <c r="AB519" s="3"/>
      <c r="AC519" s="3"/>
    </row>
    <row r="520" spans="1:29" customFormat="1" ht="15" customHeight="1" x14ac:dyDescent="0.25">
      <c r="A520" s="98"/>
      <c r="B520" s="13"/>
      <c r="C520" s="10">
        <v>7</v>
      </c>
      <c r="D520" s="133"/>
      <c r="E520" s="10"/>
      <c r="F520" s="16" t="s">
        <v>106</v>
      </c>
      <c r="G520" s="16"/>
      <c r="H520" s="16"/>
      <c r="I520" s="122" t="s">
        <v>376</v>
      </c>
      <c r="J520" s="127"/>
      <c r="K520" s="127"/>
      <c r="L520" s="127"/>
      <c r="M520" s="127"/>
      <c r="N520" s="127"/>
      <c r="O520" s="127"/>
      <c r="P520" s="127"/>
      <c r="Q520" s="127"/>
      <c r="R520" s="127"/>
      <c r="S520" s="127"/>
      <c r="T520" s="3"/>
      <c r="U520" s="20">
        <v>511</v>
      </c>
      <c r="V520" s="20">
        <v>412</v>
      </c>
      <c r="W520" s="23">
        <v>538</v>
      </c>
      <c r="X520" s="23"/>
      <c r="Y520" s="3"/>
      <c r="Z520" s="3"/>
      <c r="AA520" s="3"/>
      <c r="AB520" s="3"/>
      <c r="AC520" s="3"/>
    </row>
    <row r="521" spans="1:29" customFormat="1" ht="15" customHeight="1" x14ac:dyDescent="0.25">
      <c r="A521" s="98"/>
      <c r="B521" s="13"/>
      <c r="C521" s="10"/>
      <c r="D521" s="133"/>
      <c r="E521" s="10"/>
      <c r="F521" s="16"/>
      <c r="G521" s="16"/>
      <c r="H521" s="16"/>
      <c r="I521" s="122"/>
      <c r="J521" s="127"/>
      <c r="K521" s="127"/>
      <c r="L521" s="127"/>
      <c r="M521" s="127"/>
      <c r="N521" s="127"/>
      <c r="O521" s="127"/>
      <c r="P521" s="127"/>
      <c r="Q521" s="127"/>
      <c r="R521" s="127"/>
      <c r="S521" s="127"/>
      <c r="T521" s="3"/>
      <c r="U521" s="20">
        <v>512</v>
      </c>
      <c r="V521" s="20">
        <v>413</v>
      </c>
      <c r="W521" s="23">
        <v>539</v>
      </c>
      <c r="X521" s="23"/>
      <c r="Y521" s="3"/>
      <c r="Z521" s="3"/>
      <c r="AA521" s="3"/>
      <c r="AB521" s="3"/>
      <c r="AC521" s="3"/>
    </row>
    <row r="522" spans="1:29" customFormat="1" ht="15" customHeight="1" x14ac:dyDescent="0.25">
      <c r="A522" s="98"/>
      <c r="B522" s="13"/>
      <c r="C522" s="10"/>
      <c r="D522" s="133"/>
      <c r="E522" s="10"/>
      <c r="F522" s="16"/>
      <c r="G522" s="16"/>
      <c r="H522" s="16"/>
      <c r="I522" s="122"/>
      <c r="J522" s="127"/>
      <c r="K522" s="127"/>
      <c r="L522" s="127"/>
      <c r="M522" s="127"/>
      <c r="N522" s="127"/>
      <c r="O522" s="127"/>
      <c r="P522" s="127"/>
      <c r="Q522" s="127"/>
      <c r="R522" s="127"/>
      <c r="S522" s="127"/>
      <c r="T522" s="3"/>
      <c r="U522" s="20">
        <v>513</v>
      </c>
      <c r="V522" s="20">
        <v>414</v>
      </c>
      <c r="W522" s="23">
        <v>540</v>
      </c>
      <c r="X522" s="23"/>
      <c r="Y522" s="3"/>
      <c r="Z522" s="3"/>
      <c r="AA522" s="3"/>
      <c r="AB522" s="3"/>
      <c r="AC522" s="3"/>
    </row>
    <row r="523" spans="1:29" customFormat="1" ht="15" customHeight="1" x14ac:dyDescent="0.25">
      <c r="A523" s="98"/>
      <c r="B523" s="13"/>
      <c r="C523" s="10"/>
      <c r="D523" s="133"/>
      <c r="E523" s="10"/>
      <c r="F523" s="16"/>
      <c r="G523" s="16"/>
      <c r="H523" s="16"/>
      <c r="I523" s="122"/>
      <c r="J523" s="127"/>
      <c r="K523" s="127"/>
      <c r="L523" s="127"/>
      <c r="M523" s="127"/>
      <c r="N523" s="127"/>
      <c r="O523" s="127"/>
      <c r="P523" s="127"/>
      <c r="Q523" s="127"/>
      <c r="R523" s="127"/>
      <c r="S523" s="127"/>
      <c r="T523" s="3"/>
      <c r="U523" s="20">
        <v>514</v>
      </c>
      <c r="V523" s="20">
        <v>415</v>
      </c>
      <c r="W523" s="23">
        <v>541</v>
      </c>
      <c r="X523" s="23"/>
      <c r="Y523" s="3"/>
      <c r="Z523" s="3"/>
      <c r="AA523" s="3"/>
      <c r="AB523" s="3"/>
      <c r="AC523" s="3"/>
    </row>
    <row r="524" spans="1:29" customFormat="1" ht="15" customHeight="1" x14ac:dyDescent="0.25">
      <c r="A524" s="98"/>
      <c r="B524" s="13"/>
      <c r="C524" s="10"/>
      <c r="D524" s="133"/>
      <c r="E524" s="10"/>
      <c r="F524" s="16"/>
      <c r="G524" s="16"/>
      <c r="H524" s="16"/>
      <c r="I524" s="122"/>
      <c r="J524" s="127"/>
      <c r="K524" s="127"/>
      <c r="L524" s="127"/>
      <c r="M524" s="127"/>
      <c r="N524" s="127"/>
      <c r="O524" s="127"/>
      <c r="P524" s="127"/>
      <c r="Q524" s="127"/>
      <c r="R524" s="127"/>
      <c r="S524" s="127"/>
      <c r="T524" s="3"/>
      <c r="U524" s="20">
        <v>515</v>
      </c>
      <c r="V524" s="20">
        <v>416</v>
      </c>
      <c r="W524" s="23">
        <v>542</v>
      </c>
      <c r="X524" s="23"/>
      <c r="Y524" s="3"/>
      <c r="Z524" s="3"/>
      <c r="AA524" s="3"/>
      <c r="AB524" s="3"/>
      <c r="AC524" s="3"/>
    </row>
    <row r="525" spans="1:29" customFormat="1" ht="15" customHeight="1" x14ac:dyDescent="0.25">
      <c r="A525" s="19"/>
      <c r="B525" s="11"/>
      <c r="C525" s="47"/>
      <c r="D525" s="135"/>
      <c r="E525" s="12"/>
      <c r="F525" s="40"/>
      <c r="G525" s="40"/>
      <c r="H525" s="40"/>
      <c r="I525" s="138"/>
      <c r="J525" s="125"/>
      <c r="K525" s="125"/>
      <c r="L525" s="125"/>
      <c r="M525" s="125"/>
      <c r="N525" s="125"/>
      <c r="O525" s="125"/>
      <c r="P525" s="125"/>
      <c r="Q525" s="125"/>
      <c r="R525" s="125"/>
      <c r="S525" s="125"/>
      <c r="T525" s="3"/>
      <c r="U525" s="20">
        <v>516</v>
      </c>
      <c r="V525" s="20">
        <v>417</v>
      </c>
      <c r="W525" s="23">
        <v>543</v>
      </c>
      <c r="X525" s="23"/>
      <c r="Y525" s="3"/>
      <c r="Z525" s="3"/>
      <c r="AA525" s="3"/>
      <c r="AB525" s="3"/>
      <c r="AC525" s="3"/>
    </row>
    <row r="526" spans="1:29" customFormat="1" ht="15" customHeight="1" x14ac:dyDescent="0.25">
      <c r="A526" s="14" t="s">
        <v>424</v>
      </c>
      <c r="B526" s="14" t="s">
        <v>284</v>
      </c>
      <c r="C526" s="8"/>
      <c r="D526" s="130" t="s">
        <v>55</v>
      </c>
      <c r="E526" s="8"/>
      <c r="F526" s="7" t="s">
        <v>585</v>
      </c>
      <c r="G526" s="7"/>
      <c r="H526" s="7"/>
      <c r="I526" s="137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"/>
      <c r="U526" s="20">
        <v>517</v>
      </c>
      <c r="V526" s="20">
        <v>427</v>
      </c>
      <c r="W526" s="23">
        <v>544</v>
      </c>
      <c r="X526" s="23"/>
      <c r="Y526" s="3"/>
      <c r="Z526" s="3"/>
      <c r="AA526" s="3"/>
      <c r="AB526" s="3"/>
      <c r="AC526" s="3"/>
    </row>
    <row r="527" spans="1:29" customFormat="1" ht="15" customHeight="1" x14ac:dyDescent="0.25">
      <c r="A527" s="21"/>
      <c r="B527" s="13"/>
      <c r="C527" s="10">
        <v>1</v>
      </c>
      <c r="D527" s="133"/>
      <c r="E527" s="10"/>
      <c r="F527" s="16" t="s">
        <v>134</v>
      </c>
      <c r="G527" s="16"/>
      <c r="H527" s="16"/>
      <c r="I527" s="122"/>
      <c r="J527" s="127"/>
      <c r="K527" s="127"/>
      <c r="L527" s="127"/>
      <c r="M527" s="127"/>
      <c r="N527" s="127"/>
      <c r="O527" s="127"/>
      <c r="P527" s="127"/>
      <c r="Q527" s="127"/>
      <c r="R527" s="127"/>
      <c r="S527" s="127"/>
      <c r="T527" s="3"/>
      <c r="U527" s="20">
        <v>518</v>
      </c>
      <c r="V527" s="20">
        <v>428</v>
      </c>
      <c r="W527" s="23">
        <v>545</v>
      </c>
      <c r="X527" s="23"/>
      <c r="Y527" s="3"/>
      <c r="Z527" s="3"/>
      <c r="AA527" s="3"/>
      <c r="AB527" s="3"/>
      <c r="AC527" s="3"/>
    </row>
    <row r="528" spans="1:29" customFormat="1" ht="15" customHeight="1" x14ac:dyDescent="0.25">
      <c r="A528" s="98"/>
      <c r="B528" s="13"/>
      <c r="C528" s="10">
        <v>2</v>
      </c>
      <c r="D528" s="133"/>
      <c r="E528" s="10"/>
      <c r="F528" s="16" t="s">
        <v>135</v>
      </c>
      <c r="G528" s="16"/>
      <c r="H528" s="16"/>
      <c r="I528" s="122" t="s">
        <v>375</v>
      </c>
      <c r="J528" s="127"/>
      <c r="K528" s="127"/>
      <c r="L528" s="127"/>
      <c r="M528" s="127"/>
      <c r="N528" s="127"/>
      <c r="O528" s="127"/>
      <c r="P528" s="127"/>
      <c r="Q528" s="127"/>
      <c r="R528" s="127"/>
      <c r="S528" s="127"/>
      <c r="T528" s="3"/>
      <c r="U528" s="20">
        <v>519</v>
      </c>
      <c r="V528" s="20">
        <v>429</v>
      </c>
      <c r="W528" s="23">
        <v>546</v>
      </c>
      <c r="X528" s="23"/>
      <c r="Y528" s="3"/>
      <c r="Z528" s="3"/>
      <c r="AA528" s="3"/>
      <c r="AB528" s="3"/>
      <c r="AC528" s="3"/>
    </row>
    <row r="529" spans="1:29" customFormat="1" ht="15" customHeight="1" x14ac:dyDescent="0.25">
      <c r="A529" s="98"/>
      <c r="B529" s="13"/>
      <c r="C529" s="10">
        <v>3</v>
      </c>
      <c r="D529" s="133"/>
      <c r="E529" s="10"/>
      <c r="F529" s="16" t="s">
        <v>136</v>
      </c>
      <c r="G529" s="16"/>
      <c r="H529" s="16"/>
      <c r="I529" s="122" t="s">
        <v>376</v>
      </c>
      <c r="J529" s="127"/>
      <c r="K529" s="127"/>
      <c r="L529" s="127"/>
      <c r="M529" s="127"/>
      <c r="N529" s="127"/>
      <c r="O529" s="127"/>
      <c r="P529" s="127"/>
      <c r="Q529" s="127"/>
      <c r="R529" s="127"/>
      <c r="S529" s="127"/>
      <c r="T529" s="3"/>
      <c r="U529" s="20">
        <v>520</v>
      </c>
      <c r="V529" s="20">
        <v>430</v>
      </c>
      <c r="W529" s="23">
        <v>547</v>
      </c>
      <c r="X529" s="23"/>
      <c r="Y529" s="3"/>
      <c r="Z529" s="3"/>
      <c r="AA529" s="3"/>
      <c r="AB529" s="3"/>
      <c r="AC529" s="3"/>
    </row>
    <row r="530" spans="1:29" customFormat="1" ht="15" customHeight="1" x14ac:dyDescent="0.25">
      <c r="A530" s="98"/>
      <c r="B530" s="13"/>
      <c r="C530" s="10">
        <v>4</v>
      </c>
      <c r="D530" s="133"/>
      <c r="E530" s="10"/>
      <c r="F530" s="16" t="s">
        <v>22</v>
      </c>
      <c r="G530" s="16"/>
      <c r="H530" s="16"/>
      <c r="I530" s="122"/>
      <c r="J530" s="127"/>
      <c r="K530" s="127"/>
      <c r="L530" s="127"/>
      <c r="M530" s="127"/>
      <c r="N530" s="127"/>
      <c r="O530" s="127"/>
      <c r="P530" s="127"/>
      <c r="Q530" s="127"/>
      <c r="R530" s="127"/>
      <c r="S530" s="127"/>
      <c r="T530" s="3"/>
      <c r="U530" s="20">
        <v>521</v>
      </c>
      <c r="V530" s="20">
        <v>431</v>
      </c>
      <c r="W530" s="23">
        <v>548</v>
      </c>
      <c r="X530" s="23"/>
      <c r="Y530" s="3"/>
      <c r="Z530" s="3"/>
      <c r="AA530" s="3"/>
      <c r="AB530" s="3"/>
      <c r="AC530" s="3"/>
    </row>
    <row r="531" spans="1:29" customFormat="1" ht="15" customHeight="1" x14ac:dyDescent="0.25">
      <c r="A531" s="98"/>
      <c r="B531" s="13"/>
      <c r="C531" s="10"/>
      <c r="D531" s="133"/>
      <c r="E531" s="10"/>
      <c r="F531" s="16"/>
      <c r="G531" s="16"/>
      <c r="H531" s="16"/>
      <c r="I531" s="122"/>
      <c r="J531" s="127"/>
      <c r="K531" s="127"/>
      <c r="L531" s="127"/>
      <c r="M531" s="127"/>
      <c r="N531" s="127"/>
      <c r="O531" s="127"/>
      <c r="P531" s="127"/>
      <c r="Q531" s="127"/>
      <c r="R531" s="127"/>
      <c r="S531" s="127"/>
      <c r="T531" s="3"/>
      <c r="U531" s="20">
        <v>522</v>
      </c>
      <c r="V531" s="20">
        <v>432</v>
      </c>
      <c r="W531" s="23">
        <v>549</v>
      </c>
      <c r="X531" s="23"/>
      <c r="Y531" s="3"/>
      <c r="Z531" s="3"/>
      <c r="AA531" s="3"/>
      <c r="AB531" s="3"/>
      <c r="AC531" s="3"/>
    </row>
    <row r="532" spans="1:29" customFormat="1" ht="15" customHeight="1" x14ac:dyDescent="0.25">
      <c r="A532" s="98"/>
      <c r="B532" s="13"/>
      <c r="C532" s="10"/>
      <c r="D532" s="133"/>
      <c r="E532" s="10"/>
      <c r="F532" s="16"/>
      <c r="G532" s="16"/>
      <c r="H532" s="16"/>
      <c r="I532" s="122"/>
      <c r="J532" s="127"/>
      <c r="K532" s="127"/>
      <c r="L532" s="127"/>
      <c r="M532" s="127"/>
      <c r="N532" s="127"/>
      <c r="O532" s="127"/>
      <c r="P532" s="127"/>
      <c r="Q532" s="127"/>
      <c r="R532" s="127"/>
      <c r="S532" s="127"/>
      <c r="T532" s="3"/>
      <c r="U532" s="20">
        <v>523</v>
      </c>
      <c r="V532" s="20">
        <v>433</v>
      </c>
      <c r="W532" s="23">
        <v>550</v>
      </c>
      <c r="X532" s="23"/>
      <c r="Y532" s="3"/>
      <c r="Z532" s="3"/>
      <c r="AA532" s="3"/>
      <c r="AB532" s="3"/>
      <c r="AC532" s="3"/>
    </row>
    <row r="533" spans="1:29" customFormat="1" ht="15" customHeight="1" x14ac:dyDescent="0.25">
      <c r="A533" s="98"/>
      <c r="B533" s="13"/>
      <c r="C533" s="10"/>
      <c r="D533" s="133"/>
      <c r="E533" s="10"/>
      <c r="F533" s="16"/>
      <c r="G533" s="16"/>
      <c r="H533" s="16"/>
      <c r="I533" s="122"/>
      <c r="J533" s="127"/>
      <c r="K533" s="127"/>
      <c r="L533" s="127"/>
      <c r="M533" s="127"/>
      <c r="N533" s="127"/>
      <c r="O533" s="127"/>
      <c r="P533" s="127"/>
      <c r="Q533" s="127"/>
      <c r="R533" s="127"/>
      <c r="S533" s="127"/>
      <c r="T533" s="3"/>
      <c r="U533" s="20">
        <v>524</v>
      </c>
      <c r="V533" s="20">
        <v>434</v>
      </c>
      <c r="W533" s="23">
        <v>551</v>
      </c>
      <c r="X533" s="23"/>
      <c r="Y533" s="3"/>
      <c r="Z533" s="3"/>
      <c r="AA533" s="3"/>
      <c r="AB533" s="3"/>
      <c r="AC533" s="3"/>
    </row>
    <row r="534" spans="1:29" customFormat="1" ht="15" customHeight="1" x14ac:dyDescent="0.25">
      <c r="A534" s="19"/>
      <c r="B534" s="11"/>
      <c r="C534" s="47"/>
      <c r="D534" s="135"/>
      <c r="E534" s="12"/>
      <c r="F534" s="40"/>
      <c r="G534" s="40"/>
      <c r="H534" s="40"/>
      <c r="I534" s="138"/>
      <c r="J534" s="125"/>
      <c r="K534" s="125"/>
      <c r="L534" s="125"/>
      <c r="M534" s="125"/>
      <c r="N534" s="125"/>
      <c r="O534" s="125"/>
      <c r="P534" s="125"/>
      <c r="Q534" s="125"/>
      <c r="R534" s="125"/>
      <c r="S534" s="125"/>
      <c r="T534" s="3"/>
      <c r="U534" s="20">
        <v>525</v>
      </c>
      <c r="V534" s="20">
        <v>435</v>
      </c>
      <c r="W534" s="23">
        <v>552</v>
      </c>
      <c r="X534" s="23"/>
      <c r="Y534" s="3"/>
      <c r="Z534" s="3"/>
      <c r="AA534" s="3"/>
      <c r="AB534" s="3"/>
      <c r="AC534" s="3"/>
    </row>
    <row r="535" spans="1:29" customFormat="1" ht="15" customHeight="1" x14ac:dyDescent="0.25">
      <c r="A535" s="14">
        <v>62</v>
      </c>
      <c r="B535" s="14">
        <v>50</v>
      </c>
      <c r="C535" s="8"/>
      <c r="D535" s="130" t="s">
        <v>55</v>
      </c>
      <c r="E535" s="8"/>
      <c r="F535" s="7" t="s">
        <v>586</v>
      </c>
      <c r="G535" s="7"/>
      <c r="H535" s="7"/>
      <c r="I535" s="137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"/>
      <c r="U535" s="20">
        <v>526</v>
      </c>
      <c r="V535" s="20">
        <v>436</v>
      </c>
      <c r="W535" s="23">
        <v>553</v>
      </c>
      <c r="X535" s="23"/>
      <c r="Y535" s="3"/>
      <c r="Z535" s="3"/>
      <c r="AA535" s="3"/>
      <c r="AB535" s="3"/>
      <c r="AC535" s="3"/>
    </row>
    <row r="536" spans="1:29" customFormat="1" ht="15" customHeight="1" x14ac:dyDescent="0.25">
      <c r="A536" s="21"/>
      <c r="B536" s="13"/>
      <c r="C536" s="10">
        <v>1</v>
      </c>
      <c r="D536" s="133"/>
      <c r="E536" s="10"/>
      <c r="F536" s="16" t="s">
        <v>137</v>
      </c>
      <c r="G536" s="16"/>
      <c r="H536" s="16"/>
      <c r="I536" s="122"/>
      <c r="J536" s="127"/>
      <c r="K536" s="127"/>
      <c r="L536" s="127"/>
      <c r="M536" s="127"/>
      <c r="N536" s="127"/>
      <c r="O536" s="127"/>
      <c r="P536" s="127"/>
      <c r="Q536" s="127"/>
      <c r="R536" s="127"/>
      <c r="S536" s="127"/>
      <c r="T536" s="3"/>
      <c r="U536" s="20">
        <v>527</v>
      </c>
      <c r="V536" s="20">
        <v>437</v>
      </c>
      <c r="W536" s="23">
        <v>554</v>
      </c>
      <c r="X536" s="23"/>
      <c r="Y536" s="3"/>
      <c r="Z536" s="3"/>
      <c r="AA536" s="3"/>
      <c r="AB536" s="3"/>
      <c r="AC536" s="3"/>
    </row>
    <row r="537" spans="1:29" customFormat="1" ht="15" customHeight="1" x14ac:dyDescent="0.25">
      <c r="A537" s="98"/>
      <c r="B537" s="13"/>
      <c r="C537" s="10">
        <v>2</v>
      </c>
      <c r="D537" s="133"/>
      <c r="E537" s="10"/>
      <c r="F537" s="16" t="s">
        <v>138</v>
      </c>
      <c r="G537" s="16"/>
      <c r="H537" s="16"/>
      <c r="I537" s="122" t="s">
        <v>375</v>
      </c>
      <c r="J537" s="127"/>
      <c r="K537" s="127"/>
      <c r="L537" s="127"/>
      <c r="M537" s="127"/>
      <c r="N537" s="127"/>
      <c r="O537" s="127"/>
      <c r="P537" s="127"/>
      <c r="Q537" s="127"/>
      <c r="R537" s="127"/>
      <c r="S537" s="127"/>
      <c r="T537" s="3"/>
      <c r="U537" s="20">
        <v>528</v>
      </c>
      <c r="V537" s="20">
        <v>438</v>
      </c>
      <c r="W537" s="23">
        <v>555</v>
      </c>
      <c r="X537" s="23"/>
      <c r="Y537" s="3"/>
      <c r="Z537" s="3"/>
      <c r="AA537" s="3"/>
      <c r="AB537" s="3"/>
      <c r="AC537" s="3"/>
    </row>
    <row r="538" spans="1:29" customFormat="1" ht="15" customHeight="1" x14ac:dyDescent="0.25">
      <c r="A538" s="98"/>
      <c r="B538" s="13"/>
      <c r="C538" s="10"/>
      <c r="D538" s="133"/>
      <c r="E538" s="10"/>
      <c r="F538" s="16"/>
      <c r="G538" s="16"/>
      <c r="H538" s="16"/>
      <c r="I538" s="122" t="s">
        <v>376</v>
      </c>
      <c r="J538" s="127"/>
      <c r="K538" s="127"/>
      <c r="L538" s="127"/>
      <c r="M538" s="127"/>
      <c r="N538" s="127"/>
      <c r="O538" s="127"/>
      <c r="P538" s="127"/>
      <c r="Q538" s="127"/>
      <c r="R538" s="127"/>
      <c r="S538" s="127"/>
      <c r="T538" s="3"/>
      <c r="U538" s="20">
        <v>529</v>
      </c>
      <c r="V538" s="20">
        <v>439</v>
      </c>
      <c r="W538" s="23">
        <v>556</v>
      </c>
      <c r="X538" s="23"/>
      <c r="Y538" s="3"/>
      <c r="Z538" s="3"/>
      <c r="AA538" s="3"/>
      <c r="AB538" s="3"/>
      <c r="AC538" s="3"/>
    </row>
    <row r="539" spans="1:29" customFormat="1" ht="15" customHeight="1" x14ac:dyDescent="0.25">
      <c r="A539" s="98"/>
      <c r="B539" s="13"/>
      <c r="C539" s="10"/>
      <c r="D539" s="133"/>
      <c r="E539" s="10"/>
      <c r="F539" s="16"/>
      <c r="G539" s="16"/>
      <c r="H539" s="16"/>
      <c r="I539" s="122"/>
      <c r="J539" s="127"/>
      <c r="K539" s="127"/>
      <c r="L539" s="127"/>
      <c r="M539" s="127"/>
      <c r="N539" s="127"/>
      <c r="O539" s="127"/>
      <c r="P539" s="127"/>
      <c r="Q539" s="127"/>
      <c r="R539" s="127"/>
      <c r="S539" s="127"/>
      <c r="T539" s="3"/>
      <c r="U539" s="20">
        <v>530</v>
      </c>
      <c r="V539" s="20">
        <v>440</v>
      </c>
      <c r="W539" s="23">
        <v>557</v>
      </c>
      <c r="X539" s="23"/>
      <c r="Y539" s="3"/>
      <c r="Z539" s="3"/>
      <c r="AA539" s="3"/>
      <c r="AB539" s="3"/>
      <c r="AC539" s="3"/>
    </row>
    <row r="540" spans="1:29" customFormat="1" ht="15" customHeight="1" x14ac:dyDescent="0.25">
      <c r="A540" s="98"/>
      <c r="B540" s="13"/>
      <c r="C540" s="10"/>
      <c r="D540" s="133"/>
      <c r="E540" s="10"/>
      <c r="F540" s="16"/>
      <c r="G540" s="16"/>
      <c r="H540" s="16"/>
      <c r="I540" s="122"/>
      <c r="J540" s="127"/>
      <c r="K540" s="127"/>
      <c r="L540" s="127"/>
      <c r="M540" s="127"/>
      <c r="N540" s="127"/>
      <c r="O540" s="127"/>
      <c r="P540" s="127"/>
      <c r="Q540" s="127"/>
      <c r="R540" s="127"/>
      <c r="S540" s="127"/>
      <c r="T540" s="3"/>
      <c r="U540" s="20">
        <v>531</v>
      </c>
      <c r="V540" s="20">
        <v>441</v>
      </c>
      <c r="W540" s="23">
        <v>558</v>
      </c>
      <c r="X540" s="23"/>
      <c r="Y540" s="3"/>
      <c r="Z540" s="3"/>
      <c r="AA540" s="3"/>
      <c r="AB540" s="3"/>
      <c r="AC540" s="3"/>
    </row>
    <row r="541" spans="1:29" customFormat="1" ht="15" customHeight="1" x14ac:dyDescent="0.25">
      <c r="A541" s="98"/>
      <c r="B541" s="13"/>
      <c r="C541" s="10"/>
      <c r="D541" s="133"/>
      <c r="E541" s="10"/>
      <c r="F541" s="16"/>
      <c r="G541" s="16"/>
      <c r="H541" s="16"/>
      <c r="I541" s="122"/>
      <c r="J541" s="127"/>
      <c r="K541" s="127"/>
      <c r="L541" s="127"/>
      <c r="M541" s="127"/>
      <c r="N541" s="127"/>
      <c r="O541" s="127"/>
      <c r="P541" s="127"/>
      <c r="Q541" s="127"/>
      <c r="R541" s="127"/>
      <c r="S541" s="127"/>
      <c r="T541" s="3"/>
      <c r="U541" s="20">
        <v>532</v>
      </c>
      <c r="V541" s="20">
        <v>442</v>
      </c>
      <c r="W541" s="23">
        <v>559</v>
      </c>
      <c r="X541" s="23"/>
      <c r="Y541" s="3"/>
      <c r="Z541" s="3"/>
      <c r="AA541" s="3"/>
      <c r="AB541" s="3"/>
      <c r="AC541" s="3"/>
    </row>
    <row r="542" spans="1:29" customFormat="1" ht="15" customHeight="1" x14ac:dyDescent="0.25">
      <c r="A542" s="98"/>
      <c r="B542" s="13"/>
      <c r="C542" s="10"/>
      <c r="D542" s="133"/>
      <c r="E542" s="10"/>
      <c r="F542" s="16"/>
      <c r="G542" s="16"/>
      <c r="H542" s="16"/>
      <c r="I542" s="122"/>
      <c r="J542" s="127"/>
      <c r="K542" s="127"/>
      <c r="L542" s="127"/>
      <c r="M542" s="127"/>
      <c r="N542" s="127"/>
      <c r="O542" s="127"/>
      <c r="P542" s="127"/>
      <c r="Q542" s="127"/>
      <c r="R542" s="127"/>
      <c r="S542" s="127"/>
      <c r="T542" s="3"/>
      <c r="U542" s="20">
        <v>533</v>
      </c>
      <c r="V542" s="20">
        <v>443</v>
      </c>
      <c r="W542" s="23">
        <v>560</v>
      </c>
      <c r="X542" s="23"/>
      <c r="Y542" s="3"/>
      <c r="Z542" s="3"/>
      <c r="AA542" s="3"/>
      <c r="AB542" s="3"/>
      <c r="AC542" s="3"/>
    </row>
    <row r="543" spans="1:29" customFormat="1" ht="15" customHeight="1" x14ac:dyDescent="0.25">
      <c r="A543" s="19"/>
      <c r="B543" s="11"/>
      <c r="C543" s="47"/>
      <c r="D543" s="135"/>
      <c r="E543" s="12"/>
      <c r="F543" s="40"/>
      <c r="G543" s="40"/>
      <c r="H543" s="40"/>
      <c r="I543" s="138"/>
      <c r="J543" s="125"/>
      <c r="K543" s="125"/>
      <c r="L543" s="125"/>
      <c r="M543" s="125"/>
      <c r="N543" s="125"/>
      <c r="O543" s="125"/>
      <c r="P543" s="125"/>
      <c r="Q543" s="125"/>
      <c r="R543" s="125"/>
      <c r="S543" s="125"/>
      <c r="T543" s="3"/>
      <c r="U543" s="20">
        <v>534</v>
      </c>
      <c r="V543" s="20">
        <v>444</v>
      </c>
      <c r="W543" s="23">
        <v>561</v>
      </c>
      <c r="X543" s="23"/>
      <c r="Y543" s="3"/>
      <c r="Z543" s="3"/>
      <c r="AA543" s="3"/>
      <c r="AB543" s="3"/>
      <c r="AC543" s="3"/>
    </row>
    <row r="544" spans="1:29" customFormat="1" ht="15" customHeight="1" x14ac:dyDescent="0.25">
      <c r="A544" s="14" t="s">
        <v>285</v>
      </c>
      <c r="B544" s="14" t="s">
        <v>185</v>
      </c>
      <c r="C544" s="8"/>
      <c r="D544" s="130" t="s">
        <v>55</v>
      </c>
      <c r="E544" s="8"/>
      <c r="F544" s="7" t="s">
        <v>587</v>
      </c>
      <c r="G544" s="7"/>
      <c r="H544" s="7"/>
      <c r="I544" s="137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"/>
      <c r="U544" s="20">
        <v>535</v>
      </c>
      <c r="V544" s="20">
        <v>445</v>
      </c>
      <c r="W544" s="23">
        <v>562</v>
      </c>
      <c r="X544" s="23"/>
      <c r="Y544" s="3"/>
      <c r="Z544" s="3"/>
      <c r="AA544" s="3"/>
      <c r="AB544" s="3"/>
      <c r="AC544" s="3"/>
    </row>
    <row r="545" spans="1:29" customFormat="1" ht="15" customHeight="1" x14ac:dyDescent="0.25">
      <c r="A545" s="21"/>
      <c r="B545" s="13"/>
      <c r="C545" s="10">
        <v>3</v>
      </c>
      <c r="D545" s="133"/>
      <c r="E545" s="10"/>
      <c r="F545" s="16" t="s">
        <v>102</v>
      </c>
      <c r="G545" s="16"/>
      <c r="H545" s="16"/>
      <c r="I545" s="122"/>
      <c r="J545" s="127"/>
      <c r="K545" s="127"/>
      <c r="L545" s="127"/>
      <c r="M545" s="127"/>
      <c r="N545" s="127"/>
      <c r="O545" s="127"/>
      <c r="P545" s="127"/>
      <c r="Q545" s="127"/>
      <c r="R545" s="127"/>
      <c r="S545" s="127"/>
      <c r="T545" s="3"/>
      <c r="U545" s="20">
        <v>536</v>
      </c>
      <c r="V545" s="20">
        <v>446</v>
      </c>
      <c r="W545" s="23">
        <v>563</v>
      </c>
      <c r="X545" s="23"/>
      <c r="Y545" s="3"/>
      <c r="Z545" s="3"/>
      <c r="AA545" s="3"/>
      <c r="AB545" s="3"/>
      <c r="AC545" s="3"/>
    </row>
    <row r="546" spans="1:29" customFormat="1" ht="15" customHeight="1" x14ac:dyDescent="0.25">
      <c r="A546" s="98"/>
      <c r="B546" s="13"/>
      <c r="C546" s="10">
        <v>5</v>
      </c>
      <c r="D546" s="133"/>
      <c r="E546" s="10"/>
      <c r="F546" s="16" t="s">
        <v>25</v>
      </c>
      <c r="G546" s="16"/>
      <c r="H546" s="16"/>
      <c r="I546" s="122" t="s">
        <v>375</v>
      </c>
      <c r="J546" s="127"/>
      <c r="K546" s="127"/>
      <c r="L546" s="127"/>
      <c r="M546" s="127"/>
      <c r="N546" s="127"/>
      <c r="O546" s="127"/>
      <c r="P546" s="127"/>
      <c r="Q546" s="127"/>
      <c r="R546" s="127"/>
      <c r="S546" s="127"/>
      <c r="T546" s="3"/>
      <c r="U546" s="20">
        <v>537</v>
      </c>
      <c r="V546" s="20">
        <v>447</v>
      </c>
      <c r="W546" s="23">
        <v>564</v>
      </c>
      <c r="X546" s="23"/>
      <c r="Y546" s="3"/>
      <c r="Z546" s="3"/>
      <c r="AA546" s="3"/>
      <c r="AB546" s="3"/>
      <c r="AC546" s="3"/>
    </row>
    <row r="547" spans="1:29" customFormat="1" ht="15" customHeight="1" x14ac:dyDescent="0.25">
      <c r="A547" s="98"/>
      <c r="B547" s="13"/>
      <c r="C547" s="10">
        <v>7</v>
      </c>
      <c r="D547" s="133"/>
      <c r="E547" s="10"/>
      <c r="F547" s="16" t="s">
        <v>103</v>
      </c>
      <c r="G547" s="16"/>
      <c r="H547" s="16"/>
      <c r="I547" s="122" t="s">
        <v>376</v>
      </c>
      <c r="J547" s="127"/>
      <c r="K547" s="127"/>
      <c r="L547" s="127"/>
      <c r="M547" s="127"/>
      <c r="N547" s="127"/>
      <c r="O547" s="127"/>
      <c r="P547" s="127"/>
      <c r="Q547" s="127"/>
      <c r="R547" s="127"/>
      <c r="S547" s="127"/>
      <c r="T547" s="3"/>
      <c r="U547" s="20">
        <v>538</v>
      </c>
      <c r="V547" s="20">
        <v>448</v>
      </c>
      <c r="W547" s="23">
        <v>565</v>
      </c>
      <c r="X547" s="23"/>
      <c r="Y547" s="3"/>
      <c r="Z547" s="3"/>
      <c r="AA547" s="3"/>
      <c r="AB547" s="3"/>
      <c r="AC547" s="3"/>
    </row>
    <row r="548" spans="1:29" customFormat="1" ht="15" customHeight="1" x14ac:dyDescent="0.25">
      <c r="A548" s="98"/>
      <c r="B548" s="13"/>
      <c r="C548" s="10"/>
      <c r="D548" s="133"/>
      <c r="E548" s="10"/>
      <c r="F548" s="16"/>
      <c r="G548" s="16"/>
      <c r="H548" s="16"/>
      <c r="I548" s="122"/>
      <c r="J548" s="127"/>
      <c r="K548" s="127"/>
      <c r="L548" s="127"/>
      <c r="M548" s="127"/>
      <c r="N548" s="127"/>
      <c r="O548" s="127"/>
      <c r="P548" s="127"/>
      <c r="Q548" s="127"/>
      <c r="R548" s="127"/>
      <c r="S548" s="127"/>
      <c r="T548" s="3"/>
      <c r="U548" s="20">
        <v>539</v>
      </c>
      <c r="V548" s="20">
        <v>449</v>
      </c>
      <c r="W548" s="23">
        <v>566</v>
      </c>
      <c r="X548" s="23"/>
      <c r="Y548" s="3"/>
      <c r="Z548" s="3"/>
      <c r="AA548" s="3"/>
      <c r="AB548" s="3"/>
      <c r="AC548" s="3"/>
    </row>
    <row r="549" spans="1:29" customFormat="1" ht="15" customHeight="1" x14ac:dyDescent="0.25">
      <c r="A549" s="98"/>
      <c r="B549" s="13"/>
      <c r="C549" s="10"/>
      <c r="D549" s="133"/>
      <c r="E549" s="10"/>
      <c r="F549" s="16"/>
      <c r="G549" s="16"/>
      <c r="H549" s="16"/>
      <c r="I549" s="122"/>
      <c r="J549" s="127"/>
      <c r="K549" s="127"/>
      <c r="L549" s="127"/>
      <c r="M549" s="127"/>
      <c r="N549" s="127"/>
      <c r="O549" s="127"/>
      <c r="P549" s="127"/>
      <c r="Q549" s="127"/>
      <c r="R549" s="127"/>
      <c r="S549" s="127"/>
      <c r="T549" s="3"/>
      <c r="U549" s="20">
        <v>540</v>
      </c>
      <c r="V549" s="20">
        <v>450</v>
      </c>
      <c r="W549" s="23">
        <v>567</v>
      </c>
      <c r="X549" s="23"/>
      <c r="Y549" s="3"/>
      <c r="Z549" s="3"/>
      <c r="AA549" s="3"/>
      <c r="AB549" s="3"/>
      <c r="AC549" s="3"/>
    </row>
    <row r="550" spans="1:29" customFormat="1" ht="15" customHeight="1" x14ac:dyDescent="0.25">
      <c r="A550" s="98"/>
      <c r="B550" s="13"/>
      <c r="C550" s="10"/>
      <c r="D550" s="133"/>
      <c r="E550" s="10"/>
      <c r="F550" s="16"/>
      <c r="G550" s="16"/>
      <c r="H550" s="16"/>
      <c r="I550" s="122"/>
      <c r="J550" s="127"/>
      <c r="K550" s="127"/>
      <c r="L550" s="127"/>
      <c r="M550" s="127"/>
      <c r="N550" s="127"/>
      <c r="O550" s="127"/>
      <c r="P550" s="127"/>
      <c r="Q550" s="127"/>
      <c r="R550" s="127"/>
      <c r="S550" s="127"/>
      <c r="T550" s="3"/>
      <c r="U550" s="20">
        <v>541</v>
      </c>
      <c r="V550" s="20">
        <v>451</v>
      </c>
      <c r="W550" s="23">
        <v>568</v>
      </c>
      <c r="X550" s="23"/>
      <c r="Y550" s="3"/>
      <c r="Z550" s="3"/>
      <c r="AA550" s="3"/>
      <c r="AB550" s="3"/>
      <c r="AC550" s="3"/>
    </row>
    <row r="551" spans="1:29" customFormat="1" ht="15" customHeight="1" x14ac:dyDescent="0.25">
      <c r="A551" s="98"/>
      <c r="B551" s="13"/>
      <c r="C551" s="10"/>
      <c r="D551" s="133"/>
      <c r="E551" s="10"/>
      <c r="F551" s="16"/>
      <c r="G551" s="16"/>
      <c r="H551" s="16"/>
      <c r="I551" s="122"/>
      <c r="J551" s="127"/>
      <c r="K551" s="127"/>
      <c r="L551" s="127"/>
      <c r="M551" s="127"/>
      <c r="N551" s="127"/>
      <c r="O551" s="127"/>
      <c r="P551" s="127"/>
      <c r="Q551" s="127"/>
      <c r="R551" s="127"/>
      <c r="S551" s="127"/>
      <c r="T551" s="3"/>
      <c r="U551" s="20">
        <v>542</v>
      </c>
      <c r="V551" s="20">
        <v>452</v>
      </c>
      <c r="W551" s="23">
        <v>569</v>
      </c>
      <c r="X551" s="23"/>
      <c r="Y551" s="3"/>
      <c r="Z551" s="3"/>
      <c r="AA551" s="3"/>
      <c r="AB551" s="3"/>
      <c r="AC551" s="3"/>
    </row>
    <row r="552" spans="1:29" customFormat="1" ht="15" customHeight="1" x14ac:dyDescent="0.25">
      <c r="A552" s="19"/>
      <c r="B552" s="11"/>
      <c r="C552" s="47"/>
      <c r="D552" s="135"/>
      <c r="E552" s="12"/>
      <c r="F552" s="40"/>
      <c r="G552" s="40"/>
      <c r="H552" s="40"/>
      <c r="I552" s="138"/>
      <c r="J552" s="125"/>
      <c r="K552" s="125"/>
      <c r="L552" s="125"/>
      <c r="M552" s="125"/>
      <c r="N552" s="125"/>
      <c r="O552" s="125"/>
      <c r="P552" s="125"/>
      <c r="Q552" s="125"/>
      <c r="R552" s="125"/>
      <c r="S552" s="125"/>
      <c r="T552" s="3"/>
      <c r="U552" s="20">
        <v>543</v>
      </c>
      <c r="V552" s="20">
        <v>453</v>
      </c>
      <c r="W552" s="23">
        <v>570</v>
      </c>
      <c r="X552" s="23"/>
      <c r="Y552" s="3"/>
      <c r="Z552" s="3"/>
      <c r="AA552" s="3"/>
      <c r="AB552" s="3"/>
      <c r="AC552" s="3"/>
    </row>
    <row r="553" spans="1:29" customFormat="1" ht="15" customHeight="1" x14ac:dyDescent="0.25">
      <c r="A553" s="14">
        <v>64</v>
      </c>
      <c r="B553" s="14">
        <v>52</v>
      </c>
      <c r="C553" s="8"/>
      <c r="D553" s="130" t="s">
        <v>55</v>
      </c>
      <c r="E553" s="8"/>
      <c r="F553" s="7" t="s">
        <v>588</v>
      </c>
      <c r="G553" s="7"/>
      <c r="H553" s="7"/>
      <c r="I553" s="137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"/>
      <c r="U553" s="20">
        <v>544</v>
      </c>
      <c r="V553" s="20">
        <v>454</v>
      </c>
      <c r="W553" s="23">
        <v>571</v>
      </c>
      <c r="X553" s="23"/>
      <c r="Y553" s="3"/>
      <c r="Z553" s="3"/>
      <c r="AA553" s="3"/>
      <c r="AB553" s="3"/>
      <c r="AC553" s="3"/>
    </row>
    <row r="554" spans="1:29" customFormat="1" ht="15" customHeight="1" x14ac:dyDescent="0.25">
      <c r="A554" s="21"/>
      <c r="B554" s="13"/>
      <c r="C554" s="10">
        <v>3</v>
      </c>
      <c r="D554" s="133"/>
      <c r="E554" s="10"/>
      <c r="F554" s="16" t="s">
        <v>102</v>
      </c>
      <c r="G554" s="16"/>
      <c r="H554" s="16"/>
      <c r="I554" s="122"/>
      <c r="J554" s="127"/>
      <c r="K554" s="127"/>
      <c r="L554" s="127"/>
      <c r="M554" s="127"/>
      <c r="N554" s="127"/>
      <c r="O554" s="127"/>
      <c r="P554" s="127"/>
      <c r="Q554" s="127"/>
      <c r="R554" s="127"/>
      <c r="S554" s="127"/>
      <c r="T554" s="3"/>
      <c r="U554" s="20">
        <v>545</v>
      </c>
      <c r="V554" s="20">
        <v>455</v>
      </c>
      <c r="W554" s="23">
        <v>572</v>
      </c>
      <c r="X554" s="23"/>
      <c r="Y554" s="3"/>
      <c r="Z554" s="3"/>
      <c r="AA554" s="3"/>
      <c r="AB554" s="3"/>
      <c r="AC554" s="3"/>
    </row>
    <row r="555" spans="1:29" customFormat="1" ht="15" customHeight="1" x14ac:dyDescent="0.25">
      <c r="A555" s="98"/>
      <c r="B555" s="13"/>
      <c r="C555" s="10">
        <v>5</v>
      </c>
      <c r="D555" s="133"/>
      <c r="E555" s="10"/>
      <c r="F555" s="16" t="s">
        <v>25</v>
      </c>
      <c r="G555" s="16"/>
      <c r="H555" s="16"/>
      <c r="I555" s="122" t="s">
        <v>375</v>
      </c>
      <c r="J555" s="127"/>
      <c r="K555" s="127"/>
      <c r="L555" s="127"/>
      <c r="M555" s="127"/>
      <c r="N555" s="127"/>
      <c r="O555" s="127"/>
      <c r="P555" s="127"/>
      <c r="Q555" s="127"/>
      <c r="R555" s="127"/>
      <c r="S555" s="127"/>
      <c r="T555" s="3"/>
      <c r="U555" s="20">
        <v>546</v>
      </c>
      <c r="V555" s="20">
        <v>456</v>
      </c>
      <c r="W555" s="23">
        <v>573</v>
      </c>
      <c r="X555" s="23"/>
      <c r="Y555" s="3"/>
      <c r="Z555" s="3"/>
      <c r="AA555" s="3"/>
      <c r="AB555" s="3"/>
      <c r="AC555" s="3"/>
    </row>
    <row r="556" spans="1:29" customFormat="1" ht="15" customHeight="1" x14ac:dyDescent="0.25">
      <c r="A556" s="98"/>
      <c r="B556" s="13"/>
      <c r="C556" s="10">
        <v>7</v>
      </c>
      <c r="D556" s="133"/>
      <c r="E556" s="10"/>
      <c r="F556" s="16" t="s">
        <v>103</v>
      </c>
      <c r="G556" s="16"/>
      <c r="H556" s="16"/>
      <c r="I556" s="122" t="s">
        <v>376</v>
      </c>
      <c r="J556" s="127"/>
      <c r="K556" s="127"/>
      <c r="L556" s="127"/>
      <c r="M556" s="127"/>
      <c r="N556" s="127"/>
      <c r="O556" s="127"/>
      <c r="P556" s="127"/>
      <c r="Q556" s="127"/>
      <c r="R556" s="127"/>
      <c r="S556" s="127"/>
      <c r="T556" s="3"/>
      <c r="U556" s="20">
        <v>547</v>
      </c>
      <c r="V556" s="20">
        <v>457</v>
      </c>
      <c r="W556" s="23">
        <v>574</v>
      </c>
      <c r="X556" s="23"/>
      <c r="Y556" s="3"/>
      <c r="Z556" s="3"/>
      <c r="AA556" s="3"/>
      <c r="AB556" s="3"/>
      <c r="AC556" s="3"/>
    </row>
    <row r="557" spans="1:29" customFormat="1" ht="15" customHeight="1" x14ac:dyDescent="0.25">
      <c r="A557" s="98"/>
      <c r="B557" s="13"/>
      <c r="C557" s="10"/>
      <c r="D557" s="133"/>
      <c r="E557" s="10"/>
      <c r="F557" s="16"/>
      <c r="G557" s="16"/>
      <c r="H557" s="16"/>
      <c r="I557" s="122"/>
      <c r="J557" s="127"/>
      <c r="K557" s="127"/>
      <c r="L557" s="127"/>
      <c r="M557" s="127"/>
      <c r="N557" s="127"/>
      <c r="O557" s="127"/>
      <c r="P557" s="127"/>
      <c r="Q557" s="127"/>
      <c r="R557" s="127"/>
      <c r="S557" s="127"/>
      <c r="T557" s="3"/>
      <c r="U557" s="20">
        <v>548</v>
      </c>
      <c r="V557" s="20">
        <v>458</v>
      </c>
      <c r="W557" s="23">
        <v>575</v>
      </c>
      <c r="X557" s="23"/>
      <c r="Y557" s="3"/>
      <c r="Z557" s="3"/>
      <c r="AA557" s="3"/>
      <c r="AB557" s="3"/>
      <c r="AC557" s="3"/>
    </row>
    <row r="558" spans="1:29" customFormat="1" ht="15" customHeight="1" x14ac:dyDescent="0.25">
      <c r="A558" s="98"/>
      <c r="B558" s="13"/>
      <c r="C558" s="10"/>
      <c r="D558" s="133"/>
      <c r="E558" s="10"/>
      <c r="F558" s="16"/>
      <c r="G558" s="16"/>
      <c r="H558" s="16"/>
      <c r="I558" s="122"/>
      <c r="J558" s="127"/>
      <c r="K558" s="127"/>
      <c r="L558" s="127"/>
      <c r="M558" s="127"/>
      <c r="N558" s="127"/>
      <c r="O558" s="127"/>
      <c r="P558" s="127"/>
      <c r="Q558" s="127"/>
      <c r="R558" s="127"/>
      <c r="S558" s="127"/>
      <c r="T558" s="3"/>
      <c r="U558" s="20">
        <v>549</v>
      </c>
      <c r="V558" s="20">
        <v>459</v>
      </c>
      <c r="W558" s="23">
        <v>576</v>
      </c>
      <c r="X558" s="23"/>
      <c r="Y558" s="3"/>
      <c r="Z558" s="3"/>
      <c r="AA558" s="3"/>
      <c r="AB558" s="3"/>
      <c r="AC558" s="3"/>
    </row>
    <row r="559" spans="1:29" customFormat="1" ht="15" customHeight="1" x14ac:dyDescent="0.25">
      <c r="A559" s="98"/>
      <c r="B559" s="13"/>
      <c r="C559" s="10"/>
      <c r="D559" s="133"/>
      <c r="E559" s="10"/>
      <c r="F559" s="16"/>
      <c r="G559" s="16"/>
      <c r="H559" s="16"/>
      <c r="I559" s="122"/>
      <c r="J559" s="127"/>
      <c r="K559" s="127"/>
      <c r="L559" s="127"/>
      <c r="M559" s="127"/>
      <c r="N559" s="127"/>
      <c r="O559" s="127"/>
      <c r="P559" s="127"/>
      <c r="Q559" s="127"/>
      <c r="R559" s="127"/>
      <c r="S559" s="127"/>
      <c r="T559" s="3"/>
      <c r="U559" s="20">
        <v>550</v>
      </c>
      <c r="V559" s="20">
        <v>460</v>
      </c>
      <c r="W559" s="23">
        <v>577</v>
      </c>
      <c r="X559" s="23"/>
      <c r="Y559" s="3"/>
      <c r="Z559" s="3"/>
      <c r="AA559" s="3"/>
      <c r="AB559" s="3"/>
      <c r="AC559" s="3"/>
    </row>
    <row r="560" spans="1:29" customFormat="1" ht="15" customHeight="1" x14ac:dyDescent="0.25">
      <c r="A560" s="98"/>
      <c r="B560" s="13"/>
      <c r="C560" s="10"/>
      <c r="D560" s="133"/>
      <c r="E560" s="10"/>
      <c r="F560" s="16"/>
      <c r="G560" s="16"/>
      <c r="H560" s="16"/>
      <c r="I560" s="122"/>
      <c r="J560" s="127"/>
      <c r="K560" s="127"/>
      <c r="L560" s="127"/>
      <c r="M560" s="127"/>
      <c r="N560" s="127"/>
      <c r="O560" s="127"/>
      <c r="P560" s="127"/>
      <c r="Q560" s="127"/>
      <c r="R560" s="127"/>
      <c r="S560" s="127"/>
      <c r="T560" s="3"/>
      <c r="U560" s="20">
        <v>551</v>
      </c>
      <c r="V560" s="20">
        <v>461</v>
      </c>
      <c r="W560" s="23">
        <v>578</v>
      </c>
      <c r="X560" s="23"/>
      <c r="Y560" s="3"/>
      <c r="Z560" s="3"/>
      <c r="AA560" s="3"/>
      <c r="AB560" s="3"/>
      <c r="AC560" s="3"/>
    </row>
    <row r="561" spans="1:29" customFormat="1" ht="15" customHeight="1" x14ac:dyDescent="0.25">
      <c r="A561" s="19"/>
      <c r="B561" s="11"/>
      <c r="C561" s="47"/>
      <c r="D561" s="135"/>
      <c r="E561" s="12"/>
      <c r="F561" s="40"/>
      <c r="G561" s="40"/>
      <c r="H561" s="40"/>
      <c r="I561" s="138"/>
      <c r="J561" s="125"/>
      <c r="K561" s="125"/>
      <c r="L561" s="125"/>
      <c r="M561" s="125"/>
      <c r="N561" s="125"/>
      <c r="O561" s="125"/>
      <c r="P561" s="125"/>
      <c r="Q561" s="125"/>
      <c r="R561" s="125"/>
      <c r="S561" s="125"/>
      <c r="T561" s="3"/>
      <c r="U561" s="20">
        <v>552</v>
      </c>
      <c r="V561" s="20">
        <v>462</v>
      </c>
      <c r="W561" s="23">
        <v>579</v>
      </c>
      <c r="X561" s="23"/>
      <c r="Y561" s="3"/>
      <c r="Z561" s="3"/>
      <c r="AA561" s="3"/>
      <c r="AB561" s="3"/>
      <c r="AC561" s="3"/>
    </row>
    <row r="562" spans="1:29" customFormat="1" ht="15" customHeight="1" x14ac:dyDescent="0.25">
      <c r="A562" s="14" t="s">
        <v>303</v>
      </c>
      <c r="B562" s="14" t="s">
        <v>187</v>
      </c>
      <c r="C562" s="8"/>
      <c r="D562" s="130" t="s">
        <v>55</v>
      </c>
      <c r="E562" s="8"/>
      <c r="F562" s="7" t="s">
        <v>589</v>
      </c>
      <c r="G562" s="7"/>
      <c r="H562" s="7"/>
      <c r="I562" s="137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"/>
      <c r="U562" s="20">
        <v>553</v>
      </c>
      <c r="V562" s="20">
        <v>463</v>
      </c>
      <c r="W562" s="23">
        <v>580</v>
      </c>
      <c r="X562" s="23"/>
      <c r="Y562" s="3"/>
      <c r="Z562" s="3"/>
      <c r="AA562" s="3"/>
      <c r="AB562" s="3"/>
      <c r="AC562" s="3"/>
    </row>
    <row r="563" spans="1:29" customFormat="1" ht="15" customHeight="1" x14ac:dyDescent="0.25">
      <c r="A563" s="21"/>
      <c r="B563" s="13"/>
      <c r="C563" s="10">
        <v>1</v>
      </c>
      <c r="D563" s="133"/>
      <c r="E563" s="10"/>
      <c r="F563" s="16" t="s">
        <v>139</v>
      </c>
      <c r="G563" s="16"/>
      <c r="H563" s="16"/>
      <c r="I563" s="122"/>
      <c r="J563" s="127"/>
      <c r="K563" s="127"/>
      <c r="L563" s="127"/>
      <c r="M563" s="127"/>
      <c r="N563" s="127"/>
      <c r="O563" s="127"/>
      <c r="P563" s="127"/>
      <c r="Q563" s="127"/>
      <c r="R563" s="127"/>
      <c r="S563" s="127"/>
      <c r="T563" s="3"/>
      <c r="U563" s="20">
        <v>554</v>
      </c>
      <c r="V563" s="20">
        <v>464</v>
      </c>
      <c r="W563" s="23">
        <v>581</v>
      </c>
      <c r="X563" s="23"/>
      <c r="Y563" s="3"/>
      <c r="Z563" s="3"/>
      <c r="AA563" s="3"/>
      <c r="AB563" s="3"/>
      <c r="AC563" s="3"/>
    </row>
    <row r="564" spans="1:29" customFormat="1" ht="15" customHeight="1" x14ac:dyDescent="0.25">
      <c r="A564" s="98"/>
      <c r="B564" s="13"/>
      <c r="C564" s="10">
        <v>2</v>
      </c>
      <c r="D564" s="133"/>
      <c r="E564" s="10"/>
      <c r="F564" s="16" t="s">
        <v>134</v>
      </c>
      <c r="G564" s="16"/>
      <c r="H564" s="16"/>
      <c r="I564" s="122" t="s">
        <v>375</v>
      </c>
      <c r="J564" s="127"/>
      <c r="K564" s="127"/>
      <c r="L564" s="127"/>
      <c r="M564" s="127"/>
      <c r="N564" s="127"/>
      <c r="O564" s="127"/>
      <c r="P564" s="127"/>
      <c r="Q564" s="127"/>
      <c r="R564" s="127"/>
      <c r="S564" s="127"/>
      <c r="T564" s="3"/>
      <c r="U564" s="20">
        <v>555</v>
      </c>
      <c r="V564" s="20">
        <v>465</v>
      </c>
      <c r="W564" s="23">
        <v>582</v>
      </c>
      <c r="X564" s="23"/>
      <c r="Y564" s="3"/>
      <c r="Z564" s="3"/>
      <c r="AA564" s="3"/>
      <c r="AB564" s="3"/>
      <c r="AC564" s="3"/>
    </row>
    <row r="565" spans="1:29" customFormat="1" ht="15" customHeight="1" x14ac:dyDescent="0.25">
      <c r="A565" s="98"/>
      <c r="B565" s="13"/>
      <c r="C565" s="10">
        <v>3</v>
      </c>
      <c r="D565" s="133"/>
      <c r="E565" s="10"/>
      <c r="F565" s="16" t="s">
        <v>135</v>
      </c>
      <c r="G565" s="16"/>
      <c r="H565" s="16"/>
      <c r="I565" s="122" t="s">
        <v>376</v>
      </c>
      <c r="J565" s="127"/>
      <c r="K565" s="127"/>
      <c r="L565" s="127"/>
      <c r="M565" s="127"/>
      <c r="N565" s="127"/>
      <c r="O565" s="127"/>
      <c r="P565" s="127"/>
      <c r="Q565" s="127"/>
      <c r="R565" s="127"/>
      <c r="S565" s="127"/>
      <c r="T565" s="3"/>
      <c r="U565" s="20">
        <v>556</v>
      </c>
      <c r="V565" s="20">
        <v>466</v>
      </c>
      <c r="W565" s="23">
        <v>583</v>
      </c>
      <c r="X565" s="23"/>
      <c r="Y565" s="3"/>
      <c r="Z565" s="3"/>
      <c r="AA565" s="3"/>
      <c r="AB565" s="3"/>
      <c r="AC565" s="3"/>
    </row>
    <row r="566" spans="1:29" customFormat="1" ht="15" customHeight="1" x14ac:dyDescent="0.25">
      <c r="A566" s="98"/>
      <c r="B566" s="13"/>
      <c r="C566" s="10">
        <v>4</v>
      </c>
      <c r="D566" s="133"/>
      <c r="E566" s="10"/>
      <c r="F566" s="16" t="s">
        <v>136</v>
      </c>
      <c r="G566" s="16"/>
      <c r="H566" s="16"/>
      <c r="I566" s="122"/>
      <c r="J566" s="127"/>
      <c r="K566" s="127"/>
      <c r="L566" s="127"/>
      <c r="M566" s="127"/>
      <c r="N566" s="127"/>
      <c r="O566" s="127"/>
      <c r="P566" s="127"/>
      <c r="Q566" s="127"/>
      <c r="R566" s="127"/>
      <c r="S566" s="127"/>
      <c r="T566" s="3"/>
      <c r="U566" s="20">
        <v>557</v>
      </c>
      <c r="V566" s="20">
        <v>467</v>
      </c>
      <c r="W566" s="23">
        <v>584</v>
      </c>
      <c r="X566" s="23"/>
      <c r="Y566" s="3"/>
      <c r="Z566" s="3"/>
      <c r="AA566" s="3"/>
      <c r="AB566" s="3"/>
      <c r="AC566" s="3"/>
    </row>
    <row r="567" spans="1:29" customFormat="1" ht="15" customHeight="1" x14ac:dyDescent="0.25">
      <c r="A567" s="98"/>
      <c r="B567" s="13"/>
      <c r="C567" s="10">
        <v>5</v>
      </c>
      <c r="D567" s="133"/>
      <c r="E567" s="10"/>
      <c r="F567" s="16" t="s">
        <v>22</v>
      </c>
      <c r="G567" s="16"/>
      <c r="H567" s="16"/>
      <c r="I567" s="122"/>
      <c r="J567" s="127"/>
      <c r="K567" s="127"/>
      <c r="L567" s="127"/>
      <c r="M567" s="127"/>
      <c r="N567" s="127"/>
      <c r="O567" s="127"/>
      <c r="P567" s="127"/>
      <c r="Q567" s="127"/>
      <c r="R567" s="127"/>
      <c r="S567" s="127"/>
      <c r="T567" s="3"/>
      <c r="U567" s="20">
        <v>558</v>
      </c>
      <c r="V567" s="20">
        <v>468</v>
      </c>
      <c r="W567" s="23">
        <v>585</v>
      </c>
      <c r="X567" s="23"/>
      <c r="Y567" s="3"/>
      <c r="Z567" s="3"/>
      <c r="AA567" s="3"/>
      <c r="AB567" s="3"/>
      <c r="AC567" s="3"/>
    </row>
    <row r="568" spans="1:29" customFormat="1" ht="15" customHeight="1" x14ac:dyDescent="0.25">
      <c r="A568" s="98"/>
      <c r="B568" s="13"/>
      <c r="C568" s="10"/>
      <c r="D568" s="133"/>
      <c r="E568" s="10"/>
      <c r="F568" s="16"/>
      <c r="G568" s="16"/>
      <c r="H568" s="16"/>
      <c r="I568" s="122"/>
      <c r="J568" s="127"/>
      <c r="K568" s="127"/>
      <c r="L568" s="127"/>
      <c r="M568" s="127"/>
      <c r="N568" s="127"/>
      <c r="O568" s="127"/>
      <c r="P568" s="127"/>
      <c r="Q568" s="127"/>
      <c r="R568" s="127"/>
      <c r="S568" s="127"/>
      <c r="T568" s="3"/>
      <c r="U568" s="20">
        <v>559</v>
      </c>
      <c r="V568" s="20">
        <v>469</v>
      </c>
      <c r="W568" s="23">
        <v>586</v>
      </c>
      <c r="X568" s="23"/>
      <c r="Y568" s="3"/>
      <c r="Z568" s="3"/>
      <c r="AA568" s="3"/>
      <c r="AB568" s="3"/>
      <c r="AC568" s="3"/>
    </row>
    <row r="569" spans="1:29" customFormat="1" ht="15" customHeight="1" x14ac:dyDescent="0.25">
      <c r="A569" s="98"/>
      <c r="B569" s="13"/>
      <c r="C569" s="10"/>
      <c r="D569" s="133"/>
      <c r="E569" s="10"/>
      <c r="F569" s="16"/>
      <c r="G569" s="16"/>
      <c r="H569" s="16"/>
      <c r="I569" s="122"/>
      <c r="J569" s="127"/>
      <c r="K569" s="127"/>
      <c r="L569" s="127"/>
      <c r="M569" s="127"/>
      <c r="N569" s="127"/>
      <c r="O569" s="127"/>
      <c r="P569" s="127"/>
      <c r="Q569" s="127"/>
      <c r="R569" s="127"/>
      <c r="S569" s="127"/>
      <c r="T569" s="3"/>
      <c r="U569" s="20">
        <v>560</v>
      </c>
      <c r="V569" s="20">
        <v>470</v>
      </c>
      <c r="W569" s="23">
        <v>587</v>
      </c>
      <c r="X569" s="23"/>
      <c r="Y569" s="3"/>
      <c r="Z569" s="3"/>
      <c r="AA569" s="3"/>
      <c r="AB569" s="3"/>
      <c r="AC569" s="3"/>
    </row>
    <row r="570" spans="1:29" customFormat="1" ht="15" customHeight="1" x14ac:dyDescent="0.25">
      <c r="A570" s="19"/>
      <c r="B570" s="11"/>
      <c r="C570" s="47"/>
      <c r="D570" s="135"/>
      <c r="E570" s="12"/>
      <c r="F570" s="40"/>
      <c r="G570" s="40"/>
      <c r="H570" s="40"/>
      <c r="I570" s="138"/>
      <c r="J570" s="125"/>
      <c r="K570" s="125"/>
      <c r="L570" s="125"/>
      <c r="M570" s="125"/>
      <c r="N570" s="125"/>
      <c r="O570" s="125"/>
      <c r="P570" s="125"/>
      <c r="Q570" s="125"/>
      <c r="R570" s="125"/>
      <c r="S570" s="125"/>
      <c r="T570" s="3"/>
      <c r="U570" s="20">
        <v>561</v>
      </c>
      <c r="V570" s="20">
        <v>471</v>
      </c>
      <c r="W570" s="23">
        <v>588</v>
      </c>
      <c r="X570" s="23"/>
      <c r="Y570" s="3"/>
      <c r="Z570" s="3"/>
      <c r="AA570" s="3"/>
      <c r="AB570" s="3"/>
      <c r="AC570" s="3"/>
    </row>
    <row r="571" spans="1:29" customFormat="1" ht="15" customHeight="1" x14ac:dyDescent="0.25">
      <c r="A571" s="14" t="s">
        <v>425</v>
      </c>
      <c r="B571" s="14" t="s">
        <v>302</v>
      </c>
      <c r="C571" s="8"/>
      <c r="D571" s="130" t="s">
        <v>55</v>
      </c>
      <c r="E571" s="8"/>
      <c r="F571" s="7" t="s">
        <v>590</v>
      </c>
      <c r="G571" s="7"/>
      <c r="H571" s="7"/>
      <c r="I571" s="137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"/>
      <c r="U571" s="20">
        <v>562</v>
      </c>
      <c r="V571" s="20">
        <v>472</v>
      </c>
      <c r="W571" s="23">
        <v>589</v>
      </c>
      <c r="X571" s="23"/>
      <c r="Y571" s="3"/>
      <c r="Z571" s="3"/>
      <c r="AA571" s="3"/>
      <c r="AB571" s="3"/>
      <c r="AC571" s="3"/>
    </row>
    <row r="572" spans="1:29" customFormat="1" ht="15" customHeight="1" x14ac:dyDescent="0.25">
      <c r="A572" s="21"/>
      <c r="B572" s="13"/>
      <c r="C572" s="10">
        <v>3</v>
      </c>
      <c r="D572" s="133"/>
      <c r="E572" s="10"/>
      <c r="F572" s="16" t="s">
        <v>95</v>
      </c>
      <c r="G572" s="16"/>
      <c r="H572" s="16"/>
      <c r="I572" s="122"/>
      <c r="J572" s="127"/>
      <c r="K572" s="127"/>
      <c r="L572" s="127"/>
      <c r="M572" s="127"/>
      <c r="N572" s="127"/>
      <c r="O572" s="127"/>
      <c r="P572" s="127"/>
      <c r="Q572" s="127"/>
      <c r="R572" s="127"/>
      <c r="S572" s="127"/>
      <c r="T572" s="3"/>
      <c r="U572" s="20">
        <v>563</v>
      </c>
      <c r="V572" s="20">
        <v>473</v>
      </c>
      <c r="W572" s="23">
        <v>590</v>
      </c>
      <c r="X572" s="23"/>
      <c r="Y572" s="3"/>
      <c r="Z572" s="3"/>
      <c r="AA572" s="3"/>
      <c r="AB572" s="3"/>
      <c r="AC572" s="3"/>
    </row>
    <row r="573" spans="1:29" customFormat="1" ht="15" customHeight="1" x14ac:dyDescent="0.25">
      <c r="A573" s="98"/>
      <c r="B573" s="13"/>
      <c r="C573" s="10">
        <v>5</v>
      </c>
      <c r="D573" s="133"/>
      <c r="E573" s="10"/>
      <c r="F573" s="16" t="s">
        <v>25</v>
      </c>
      <c r="G573" s="16"/>
      <c r="H573" s="16"/>
      <c r="I573" s="122" t="s">
        <v>375</v>
      </c>
      <c r="J573" s="127"/>
      <c r="K573" s="127"/>
      <c r="L573" s="127"/>
      <c r="M573" s="127"/>
      <c r="N573" s="127"/>
      <c r="O573" s="127"/>
      <c r="P573" s="127"/>
      <c r="Q573" s="127"/>
      <c r="R573" s="127"/>
      <c r="S573" s="127"/>
      <c r="T573" s="3"/>
      <c r="U573" s="20">
        <v>564</v>
      </c>
      <c r="V573" s="20">
        <v>474</v>
      </c>
      <c r="W573" s="23">
        <v>591</v>
      </c>
      <c r="X573" s="23"/>
      <c r="Y573" s="3"/>
      <c r="Z573" s="3"/>
      <c r="AA573" s="3"/>
      <c r="AB573" s="3"/>
      <c r="AC573" s="3"/>
    </row>
    <row r="574" spans="1:29" customFormat="1" ht="15" customHeight="1" x14ac:dyDescent="0.25">
      <c r="A574" s="98"/>
      <c r="B574" s="13"/>
      <c r="C574" s="10">
        <v>7</v>
      </c>
      <c r="D574" s="133"/>
      <c r="E574" s="10"/>
      <c r="F574" s="16" t="s">
        <v>106</v>
      </c>
      <c r="G574" s="16"/>
      <c r="H574" s="16"/>
      <c r="I574" s="122" t="s">
        <v>376</v>
      </c>
      <c r="J574" s="127"/>
      <c r="K574" s="127"/>
      <c r="L574" s="127"/>
      <c r="M574" s="127"/>
      <c r="N574" s="127"/>
      <c r="O574" s="127"/>
      <c r="P574" s="127"/>
      <c r="Q574" s="127"/>
      <c r="R574" s="127"/>
      <c r="S574" s="127"/>
      <c r="T574" s="3"/>
      <c r="U574" s="20">
        <v>565</v>
      </c>
      <c r="V574" s="20">
        <v>475</v>
      </c>
      <c r="W574" s="23">
        <v>592</v>
      </c>
      <c r="X574" s="23"/>
      <c r="Y574" s="3"/>
      <c r="Z574" s="3"/>
      <c r="AA574" s="3"/>
      <c r="AB574" s="3"/>
      <c r="AC574" s="3"/>
    </row>
    <row r="575" spans="1:29" customFormat="1" ht="15" customHeight="1" x14ac:dyDescent="0.25">
      <c r="A575" s="98"/>
      <c r="B575" s="13"/>
      <c r="C575" s="10"/>
      <c r="D575" s="133"/>
      <c r="E575" s="10"/>
      <c r="F575" s="16"/>
      <c r="G575" s="16"/>
      <c r="H575" s="16"/>
      <c r="I575" s="122"/>
      <c r="J575" s="127"/>
      <c r="K575" s="127"/>
      <c r="L575" s="127"/>
      <c r="M575" s="127"/>
      <c r="N575" s="127"/>
      <c r="O575" s="127"/>
      <c r="P575" s="127"/>
      <c r="Q575" s="127"/>
      <c r="R575" s="127"/>
      <c r="S575" s="127"/>
      <c r="T575" s="3"/>
      <c r="U575" s="20">
        <v>566</v>
      </c>
      <c r="V575" s="20">
        <v>476</v>
      </c>
      <c r="W575" s="23">
        <v>593</v>
      </c>
      <c r="X575" s="23"/>
      <c r="Y575" s="3"/>
      <c r="Z575" s="3"/>
      <c r="AA575" s="3"/>
      <c r="AB575" s="3"/>
      <c r="AC575" s="3"/>
    </row>
    <row r="576" spans="1:29" customFormat="1" ht="15" customHeight="1" x14ac:dyDescent="0.25">
      <c r="A576" s="98"/>
      <c r="B576" s="13"/>
      <c r="C576" s="10"/>
      <c r="D576" s="133"/>
      <c r="E576" s="10"/>
      <c r="F576" s="16"/>
      <c r="G576" s="16"/>
      <c r="H576" s="16"/>
      <c r="I576" s="122"/>
      <c r="J576" s="127"/>
      <c r="K576" s="127"/>
      <c r="L576" s="127"/>
      <c r="M576" s="127"/>
      <c r="N576" s="127"/>
      <c r="O576" s="127"/>
      <c r="P576" s="127"/>
      <c r="Q576" s="127"/>
      <c r="R576" s="127"/>
      <c r="S576" s="127"/>
      <c r="T576" s="3"/>
      <c r="U576" s="20">
        <v>567</v>
      </c>
      <c r="V576" s="20">
        <v>477</v>
      </c>
      <c r="W576" s="23">
        <v>594</v>
      </c>
      <c r="X576" s="23"/>
      <c r="Y576" s="3"/>
      <c r="Z576" s="3"/>
      <c r="AA576" s="3"/>
      <c r="AB576" s="3"/>
      <c r="AC576" s="3"/>
    </row>
    <row r="577" spans="1:29" customFormat="1" ht="15" customHeight="1" x14ac:dyDescent="0.25">
      <c r="A577" s="98"/>
      <c r="B577" s="13"/>
      <c r="C577" s="10"/>
      <c r="D577" s="133"/>
      <c r="E577" s="10"/>
      <c r="F577" s="16"/>
      <c r="G577" s="16"/>
      <c r="H577" s="16"/>
      <c r="I577" s="122"/>
      <c r="J577" s="127"/>
      <c r="K577" s="127"/>
      <c r="L577" s="127"/>
      <c r="M577" s="127"/>
      <c r="N577" s="127"/>
      <c r="O577" s="127"/>
      <c r="P577" s="127"/>
      <c r="Q577" s="127"/>
      <c r="R577" s="127"/>
      <c r="S577" s="127"/>
      <c r="T577" s="3"/>
      <c r="U577" s="20">
        <v>568</v>
      </c>
      <c r="V577" s="20">
        <v>478</v>
      </c>
      <c r="W577" s="23">
        <v>595</v>
      </c>
      <c r="X577" s="23"/>
      <c r="Y577" s="3"/>
      <c r="Z577" s="3"/>
      <c r="AA577" s="3"/>
      <c r="AB577" s="3"/>
      <c r="AC577" s="3"/>
    </row>
    <row r="578" spans="1:29" customFormat="1" ht="15" customHeight="1" x14ac:dyDescent="0.25">
      <c r="A578" s="98"/>
      <c r="B578" s="13"/>
      <c r="C578" s="10"/>
      <c r="D578" s="133"/>
      <c r="E578" s="10"/>
      <c r="F578" s="16"/>
      <c r="G578" s="16"/>
      <c r="H578" s="16"/>
      <c r="I578" s="122"/>
      <c r="J578" s="127"/>
      <c r="K578" s="127"/>
      <c r="L578" s="127"/>
      <c r="M578" s="127"/>
      <c r="N578" s="127"/>
      <c r="O578" s="127"/>
      <c r="P578" s="127"/>
      <c r="Q578" s="127"/>
      <c r="R578" s="127"/>
      <c r="S578" s="127"/>
      <c r="T578" s="3"/>
      <c r="U578" s="20">
        <v>569</v>
      </c>
      <c r="V578" s="20">
        <v>479</v>
      </c>
      <c r="W578" s="23">
        <v>596</v>
      </c>
      <c r="X578" s="23"/>
      <c r="Y578" s="3"/>
      <c r="Z578" s="3"/>
      <c r="AA578" s="3"/>
      <c r="AB578" s="3"/>
      <c r="AC578" s="3"/>
    </row>
    <row r="579" spans="1:29" customFormat="1" ht="15" customHeight="1" x14ac:dyDescent="0.25">
      <c r="A579" s="19"/>
      <c r="B579" s="11"/>
      <c r="C579" s="47"/>
      <c r="D579" s="135"/>
      <c r="E579" s="12"/>
      <c r="F579" s="40"/>
      <c r="G579" s="40"/>
      <c r="H579" s="40"/>
      <c r="I579" s="138"/>
      <c r="J579" s="125"/>
      <c r="K579" s="125"/>
      <c r="L579" s="125"/>
      <c r="M579" s="125"/>
      <c r="N579" s="125"/>
      <c r="O579" s="125"/>
      <c r="P579" s="125"/>
      <c r="Q579" s="125"/>
      <c r="R579" s="125"/>
      <c r="S579" s="125"/>
      <c r="T579" s="3"/>
      <c r="U579" s="20">
        <v>570</v>
      </c>
      <c r="V579" s="20">
        <v>480</v>
      </c>
      <c r="W579" s="23">
        <v>597</v>
      </c>
      <c r="X579" s="23"/>
      <c r="Y579" s="3"/>
      <c r="Z579" s="3"/>
      <c r="AA579" s="3"/>
      <c r="AB579" s="3"/>
      <c r="AC579" s="3"/>
    </row>
    <row r="580" spans="1:29" customFormat="1" ht="15" customHeight="1" x14ac:dyDescent="0.25">
      <c r="A580" s="14" t="s">
        <v>555</v>
      </c>
      <c r="B580" s="14" t="s">
        <v>419</v>
      </c>
      <c r="C580" s="8"/>
      <c r="D580" s="130" t="s">
        <v>55</v>
      </c>
      <c r="E580" s="8"/>
      <c r="F580" s="7" t="s">
        <v>591</v>
      </c>
      <c r="G580" s="7"/>
      <c r="H580" s="7"/>
      <c r="I580" s="137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"/>
      <c r="U580" s="20">
        <v>571</v>
      </c>
      <c r="V580" s="20">
        <v>481</v>
      </c>
      <c r="W580" s="23">
        <v>598</v>
      </c>
      <c r="X580" s="23"/>
      <c r="Y580" s="3"/>
      <c r="Z580" s="3"/>
      <c r="AA580" s="3"/>
      <c r="AB580" s="3"/>
      <c r="AC580" s="3"/>
    </row>
    <row r="581" spans="1:29" customFormat="1" ht="15" customHeight="1" x14ac:dyDescent="0.25">
      <c r="A581" s="21"/>
      <c r="B581" s="13"/>
      <c r="C581" s="10">
        <v>3</v>
      </c>
      <c r="D581" s="133"/>
      <c r="E581" s="10"/>
      <c r="F581" s="16" t="s">
        <v>140</v>
      </c>
      <c r="G581" s="16"/>
      <c r="H581" s="16"/>
      <c r="I581" s="122"/>
      <c r="J581" s="127"/>
      <c r="K581" s="127"/>
      <c r="L581" s="127"/>
      <c r="M581" s="127"/>
      <c r="N581" s="127"/>
      <c r="O581" s="127"/>
      <c r="P581" s="127"/>
      <c r="Q581" s="127"/>
      <c r="R581" s="127"/>
      <c r="S581" s="127"/>
      <c r="T581" s="3"/>
      <c r="U581" s="20">
        <v>572</v>
      </c>
      <c r="V581" s="20">
        <v>482</v>
      </c>
      <c r="W581" s="23">
        <v>599</v>
      </c>
      <c r="X581" s="23"/>
      <c r="Y581" s="3"/>
      <c r="Z581" s="3"/>
      <c r="AA581" s="3"/>
      <c r="AB581" s="3"/>
      <c r="AC581" s="3"/>
    </row>
    <row r="582" spans="1:29" customFormat="1" ht="15" customHeight="1" x14ac:dyDescent="0.25">
      <c r="A582" s="98"/>
      <c r="B582" s="13"/>
      <c r="C582" s="10">
        <v>5</v>
      </c>
      <c r="D582" s="133"/>
      <c r="E582" s="10"/>
      <c r="F582" s="16" t="s">
        <v>25</v>
      </c>
      <c r="G582" s="16"/>
      <c r="H582" s="16"/>
      <c r="I582" s="122" t="s">
        <v>375</v>
      </c>
      <c r="J582" s="127"/>
      <c r="K582" s="127"/>
      <c r="L582" s="127"/>
      <c r="M582" s="127"/>
      <c r="N582" s="127"/>
      <c r="O582" s="127"/>
      <c r="P582" s="127"/>
      <c r="Q582" s="127"/>
      <c r="R582" s="127"/>
      <c r="S582" s="127"/>
      <c r="T582" s="3"/>
      <c r="U582" s="20">
        <v>573</v>
      </c>
      <c r="V582" s="20">
        <v>483</v>
      </c>
      <c r="W582" s="23">
        <v>600</v>
      </c>
      <c r="X582" s="23"/>
      <c r="Y582" s="3"/>
      <c r="Z582" s="3"/>
      <c r="AA582" s="3"/>
      <c r="AB582" s="3"/>
      <c r="AC582" s="3"/>
    </row>
    <row r="583" spans="1:29" ht="15" customHeight="1" x14ac:dyDescent="0.25">
      <c r="A583" s="9"/>
      <c r="B583" s="13"/>
      <c r="C583" s="10">
        <v>7</v>
      </c>
      <c r="E583" s="10"/>
      <c r="F583" s="16" t="s">
        <v>141</v>
      </c>
      <c r="G583" s="16"/>
      <c r="H583" s="16"/>
      <c r="I583" s="122" t="s">
        <v>376</v>
      </c>
      <c r="J583" s="127"/>
      <c r="K583" s="127"/>
      <c r="L583" s="127"/>
      <c r="M583" s="127"/>
      <c r="N583" s="127"/>
      <c r="O583" s="127"/>
      <c r="P583" s="127"/>
      <c r="Q583" s="127"/>
      <c r="R583" s="127"/>
      <c r="S583" s="127"/>
      <c r="U583" s="20">
        <v>574</v>
      </c>
      <c r="V583" s="20">
        <v>484</v>
      </c>
      <c r="W583" s="23">
        <v>601</v>
      </c>
      <c r="X583" s="23"/>
    </row>
    <row r="584" spans="1:29" ht="15" customHeight="1" x14ac:dyDescent="0.25">
      <c r="A584" s="9"/>
      <c r="B584" s="13"/>
      <c r="C584" s="10"/>
      <c r="E584" s="10"/>
      <c r="F584" s="16"/>
      <c r="G584" s="16"/>
      <c r="H584" s="16"/>
      <c r="I584" s="122"/>
      <c r="J584" s="127"/>
      <c r="K584" s="127"/>
      <c r="L584" s="127"/>
      <c r="M584" s="127"/>
      <c r="N584" s="127"/>
      <c r="O584" s="127"/>
      <c r="P584" s="127"/>
      <c r="Q584" s="127"/>
      <c r="R584" s="127"/>
      <c r="S584" s="127"/>
      <c r="U584" s="20">
        <v>575</v>
      </c>
      <c r="V584" s="20">
        <v>485</v>
      </c>
      <c r="W584" s="23">
        <v>602</v>
      </c>
      <c r="X584" s="23"/>
    </row>
    <row r="585" spans="1:29" ht="15" customHeight="1" x14ac:dyDescent="0.25">
      <c r="A585" s="9"/>
      <c r="B585" s="13"/>
      <c r="C585" s="10"/>
      <c r="E585" s="10"/>
      <c r="F585" s="16"/>
      <c r="G585" s="16"/>
      <c r="H585" s="16"/>
      <c r="I585" s="122"/>
      <c r="J585" s="127"/>
      <c r="K585" s="127"/>
      <c r="L585" s="127"/>
      <c r="M585" s="127"/>
      <c r="N585" s="127"/>
      <c r="O585" s="127"/>
      <c r="P585" s="127"/>
      <c r="Q585" s="127"/>
      <c r="R585" s="127"/>
      <c r="S585" s="127"/>
      <c r="U585" s="20">
        <v>576</v>
      </c>
      <c r="V585" s="20">
        <v>486</v>
      </c>
      <c r="W585" s="23">
        <v>603</v>
      </c>
      <c r="X585" s="23"/>
    </row>
    <row r="586" spans="1:29" ht="15" customHeight="1" x14ac:dyDescent="0.25">
      <c r="A586" s="9"/>
      <c r="B586" s="13"/>
      <c r="C586" s="10"/>
      <c r="E586" s="10"/>
      <c r="F586" s="16"/>
      <c r="G586" s="16"/>
      <c r="H586" s="16"/>
      <c r="I586" s="122"/>
      <c r="J586" s="127"/>
      <c r="K586" s="127"/>
      <c r="L586" s="127"/>
      <c r="M586" s="127"/>
      <c r="N586" s="127"/>
      <c r="O586" s="127"/>
      <c r="P586" s="127"/>
      <c r="Q586" s="127"/>
      <c r="R586" s="127"/>
      <c r="S586" s="127"/>
      <c r="U586" s="20">
        <v>577</v>
      </c>
      <c r="V586" s="20">
        <v>487</v>
      </c>
      <c r="W586" s="23">
        <v>604</v>
      </c>
      <c r="X586" s="23"/>
    </row>
    <row r="587" spans="1:29" ht="15" customHeight="1" x14ac:dyDescent="0.25">
      <c r="A587" s="9"/>
      <c r="B587" s="13"/>
      <c r="C587" s="10"/>
      <c r="E587" s="10"/>
      <c r="F587" s="16"/>
      <c r="G587" s="16"/>
      <c r="H587" s="16"/>
      <c r="I587" s="122"/>
      <c r="J587" s="127"/>
      <c r="K587" s="127"/>
      <c r="L587" s="127"/>
      <c r="M587" s="127"/>
      <c r="N587" s="127"/>
      <c r="O587" s="127"/>
      <c r="P587" s="127"/>
      <c r="Q587" s="127"/>
      <c r="R587" s="127"/>
      <c r="S587" s="127"/>
      <c r="U587" s="20">
        <v>578</v>
      </c>
      <c r="V587" s="20">
        <v>488</v>
      </c>
      <c r="W587" s="23">
        <v>605</v>
      </c>
      <c r="X587" s="23"/>
    </row>
    <row r="588" spans="1:29" ht="15" customHeight="1" x14ac:dyDescent="0.25">
      <c r="A588" s="19"/>
      <c r="B588" s="11"/>
      <c r="C588" s="47"/>
      <c r="D588" s="135"/>
      <c r="E588" s="12"/>
      <c r="F588" s="40"/>
      <c r="G588" s="40"/>
      <c r="H588" s="40"/>
      <c r="I588" s="138"/>
      <c r="J588" s="125"/>
      <c r="K588" s="125"/>
      <c r="L588" s="125"/>
      <c r="M588" s="125"/>
      <c r="N588" s="125"/>
      <c r="O588" s="125"/>
      <c r="P588" s="125"/>
      <c r="Q588" s="125"/>
      <c r="R588" s="125"/>
      <c r="S588" s="125"/>
      <c r="U588" s="20">
        <v>579</v>
      </c>
      <c r="V588" s="20">
        <v>489</v>
      </c>
      <c r="W588" s="23">
        <v>606</v>
      </c>
      <c r="X588" s="23"/>
    </row>
    <row r="589" spans="1:29" ht="15" customHeight="1" x14ac:dyDescent="0.25">
      <c r="A589" s="14" t="s">
        <v>556</v>
      </c>
      <c r="B589" s="14" t="s">
        <v>420</v>
      </c>
      <c r="C589" s="8"/>
      <c r="D589" s="130" t="s">
        <v>55</v>
      </c>
      <c r="E589" s="8"/>
      <c r="F589" s="7" t="s">
        <v>592</v>
      </c>
      <c r="G589" s="7"/>
      <c r="H589" s="7"/>
      <c r="I589" s="137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U589" s="20">
        <v>580</v>
      </c>
      <c r="V589" s="20">
        <v>490</v>
      </c>
      <c r="W589" s="23">
        <v>607</v>
      </c>
      <c r="X589" s="23"/>
    </row>
    <row r="590" spans="1:29" ht="15" customHeight="1" x14ac:dyDescent="0.25">
      <c r="A590" s="21"/>
      <c r="B590" s="13"/>
      <c r="C590" s="10">
        <v>1</v>
      </c>
      <c r="E590" s="10"/>
      <c r="F590" s="16" t="s">
        <v>142</v>
      </c>
      <c r="G590" s="16"/>
      <c r="H590" s="16"/>
      <c r="I590" s="122"/>
      <c r="J590" s="127"/>
      <c r="K590" s="127"/>
      <c r="L590" s="127"/>
      <c r="M590" s="127"/>
      <c r="N590" s="127"/>
      <c r="O590" s="127"/>
      <c r="P590" s="127"/>
      <c r="Q590" s="127"/>
      <c r="R590" s="127"/>
      <c r="S590" s="127"/>
      <c r="U590" s="20">
        <v>581</v>
      </c>
      <c r="V590" s="20">
        <v>491</v>
      </c>
      <c r="W590" s="23">
        <v>608</v>
      </c>
      <c r="X590" s="23"/>
    </row>
    <row r="591" spans="1:29" ht="15" customHeight="1" x14ac:dyDescent="0.25">
      <c r="A591" s="9"/>
      <c r="B591" s="13"/>
      <c r="C591" s="10">
        <v>3</v>
      </c>
      <c r="E591" s="10"/>
      <c r="F591" s="16" t="s">
        <v>143</v>
      </c>
      <c r="G591" s="16"/>
      <c r="H591" s="16"/>
      <c r="I591" s="122" t="s">
        <v>375</v>
      </c>
      <c r="J591" s="127"/>
      <c r="K591" s="127"/>
      <c r="L591" s="127"/>
      <c r="M591" s="127"/>
      <c r="N591" s="127"/>
      <c r="O591" s="127"/>
      <c r="P591" s="127"/>
      <c r="Q591" s="127"/>
      <c r="R591" s="127"/>
      <c r="S591" s="127"/>
      <c r="U591" s="20">
        <v>582</v>
      </c>
      <c r="V591" s="20">
        <v>492</v>
      </c>
      <c r="W591" s="23">
        <v>609</v>
      </c>
      <c r="X591" s="23"/>
    </row>
    <row r="592" spans="1:29" ht="15" customHeight="1" x14ac:dyDescent="0.25">
      <c r="A592" s="9"/>
      <c r="B592" s="13"/>
      <c r="C592" s="10">
        <v>5</v>
      </c>
      <c r="E592" s="10"/>
      <c r="F592" s="16" t="s">
        <v>25</v>
      </c>
      <c r="G592" s="16"/>
      <c r="H592" s="16"/>
      <c r="I592" s="122" t="s">
        <v>376</v>
      </c>
      <c r="J592" s="127"/>
      <c r="K592" s="127"/>
      <c r="L592" s="127"/>
      <c r="M592" s="127"/>
      <c r="N592" s="127"/>
      <c r="O592" s="127"/>
      <c r="P592" s="127"/>
      <c r="Q592" s="127"/>
      <c r="R592" s="127"/>
      <c r="S592" s="127"/>
      <c r="U592" s="20">
        <v>583</v>
      </c>
      <c r="V592" s="20">
        <v>493</v>
      </c>
      <c r="W592" s="23">
        <v>610</v>
      </c>
      <c r="X592" s="23"/>
    </row>
    <row r="593" spans="1:29" ht="15" customHeight="1" x14ac:dyDescent="0.25">
      <c r="A593" s="9"/>
      <c r="B593" s="13"/>
      <c r="C593" s="10">
        <v>7</v>
      </c>
      <c r="E593" s="10"/>
      <c r="F593" s="16" t="s">
        <v>144</v>
      </c>
      <c r="G593" s="16"/>
      <c r="H593" s="16"/>
      <c r="I593" s="122"/>
      <c r="J593" s="127"/>
      <c r="K593" s="127"/>
      <c r="L593" s="127"/>
      <c r="M593" s="127"/>
      <c r="N593" s="127"/>
      <c r="O593" s="127"/>
      <c r="P593" s="127"/>
      <c r="Q593" s="127"/>
      <c r="R593" s="127"/>
      <c r="S593" s="127"/>
      <c r="U593" s="20">
        <v>584</v>
      </c>
      <c r="V593" s="20">
        <v>494</v>
      </c>
      <c r="W593" s="23">
        <v>611</v>
      </c>
      <c r="X593" s="23"/>
    </row>
    <row r="594" spans="1:29" ht="15" customHeight="1" x14ac:dyDescent="0.25">
      <c r="A594" s="9"/>
      <c r="B594" s="13"/>
      <c r="C594" s="10">
        <v>9</v>
      </c>
      <c r="E594" s="10"/>
      <c r="F594" s="16" t="s">
        <v>145</v>
      </c>
      <c r="G594" s="16"/>
      <c r="H594" s="16"/>
      <c r="I594" s="122"/>
      <c r="J594" s="127"/>
      <c r="K594" s="127"/>
      <c r="L594" s="127"/>
      <c r="M594" s="127"/>
      <c r="N594" s="127"/>
      <c r="O594" s="127"/>
      <c r="P594" s="127"/>
      <c r="Q594" s="127"/>
      <c r="R594" s="127"/>
      <c r="S594" s="127"/>
      <c r="U594" s="20">
        <v>585</v>
      </c>
      <c r="V594" s="20">
        <v>495</v>
      </c>
      <c r="W594" s="23">
        <v>612</v>
      </c>
      <c r="X594" s="23"/>
    </row>
    <row r="595" spans="1:29" ht="15" customHeight="1" x14ac:dyDescent="0.25">
      <c r="A595" s="9"/>
      <c r="B595" s="13"/>
      <c r="C595" s="10"/>
      <c r="E595" s="10"/>
      <c r="F595" s="16"/>
      <c r="G595" s="16"/>
      <c r="H595" s="16"/>
      <c r="I595" s="122"/>
      <c r="J595" s="127"/>
      <c r="K595" s="127"/>
      <c r="L595" s="127"/>
      <c r="M595" s="127"/>
      <c r="N595" s="127"/>
      <c r="O595" s="127"/>
      <c r="P595" s="127"/>
      <c r="Q595" s="127"/>
      <c r="R595" s="127"/>
      <c r="S595" s="127"/>
      <c r="U595" s="20">
        <v>586</v>
      </c>
      <c r="V595" s="20">
        <v>496</v>
      </c>
      <c r="W595" s="23">
        <v>613</v>
      </c>
      <c r="X595" s="23"/>
    </row>
    <row r="596" spans="1:29" ht="15" customHeight="1" x14ac:dyDescent="0.25">
      <c r="A596" s="9"/>
      <c r="B596" s="13"/>
      <c r="C596" s="10"/>
      <c r="E596" s="10"/>
      <c r="F596" s="16"/>
      <c r="G596" s="16"/>
      <c r="H596" s="16"/>
      <c r="I596" s="122"/>
      <c r="J596" s="127"/>
      <c r="K596" s="127"/>
      <c r="L596" s="127"/>
      <c r="M596" s="127"/>
      <c r="N596" s="127"/>
      <c r="O596" s="127"/>
      <c r="P596" s="127"/>
      <c r="Q596" s="127"/>
      <c r="R596" s="127"/>
      <c r="S596" s="127"/>
      <c r="U596" s="20">
        <v>587</v>
      </c>
      <c r="V596" s="20">
        <v>497</v>
      </c>
      <c r="W596" s="23">
        <v>614</v>
      </c>
      <c r="X596" s="23"/>
    </row>
    <row r="597" spans="1:29" ht="15" customHeight="1" x14ac:dyDescent="0.25">
      <c r="A597" s="19"/>
      <c r="B597" s="11"/>
      <c r="C597" s="47"/>
      <c r="D597" s="135"/>
      <c r="E597" s="12"/>
      <c r="F597" s="40"/>
      <c r="G597" s="40"/>
      <c r="H597" s="40"/>
      <c r="I597" s="138"/>
      <c r="J597" s="125"/>
      <c r="K597" s="125"/>
      <c r="L597" s="125"/>
      <c r="M597" s="125"/>
      <c r="N597" s="125"/>
      <c r="O597" s="125"/>
      <c r="P597" s="125"/>
      <c r="Q597" s="125"/>
      <c r="R597" s="125"/>
      <c r="S597" s="125"/>
      <c r="U597" s="20">
        <v>588</v>
      </c>
      <c r="V597" s="20">
        <v>498</v>
      </c>
      <c r="W597" s="23">
        <v>615</v>
      </c>
      <c r="X597" s="23"/>
    </row>
    <row r="598" spans="1:29" ht="15" customHeight="1" x14ac:dyDescent="0.25">
      <c r="A598" s="14">
        <v>69</v>
      </c>
      <c r="B598" s="14" t="s">
        <v>55</v>
      </c>
      <c r="C598" s="8"/>
      <c r="D598" s="7">
        <v>8.1</v>
      </c>
      <c r="E598" s="8"/>
      <c r="F598" s="7" t="s">
        <v>163</v>
      </c>
      <c r="G598" s="7"/>
      <c r="H598" s="7"/>
      <c r="I598" s="137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U598" s="20">
        <v>589</v>
      </c>
      <c r="V598" s="23">
        <v>589</v>
      </c>
      <c r="W598" s="2">
        <v>391</v>
      </c>
      <c r="X598" s="23"/>
    </row>
    <row r="599" spans="1:29" customFormat="1" ht="15" customHeight="1" x14ac:dyDescent="0.25">
      <c r="A599" s="21"/>
      <c r="B599" s="9"/>
      <c r="C599" s="48"/>
      <c r="D599" s="133"/>
      <c r="E599" s="10">
        <v>0</v>
      </c>
      <c r="F599" s="27" t="s">
        <v>164</v>
      </c>
      <c r="G599" s="27"/>
      <c r="H599" s="27"/>
      <c r="I599" s="141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"/>
      <c r="U599" s="20">
        <v>590</v>
      </c>
      <c r="V599" s="23">
        <v>590</v>
      </c>
      <c r="W599" s="2">
        <v>392</v>
      </c>
      <c r="X599" s="23"/>
      <c r="Y599" s="3"/>
      <c r="Z599" s="3"/>
      <c r="AA599" s="3"/>
      <c r="AB599" s="3"/>
      <c r="AC599" s="3"/>
    </row>
    <row r="600" spans="1:29" customFormat="1" ht="15" customHeight="1" x14ac:dyDescent="0.25">
      <c r="A600" s="98"/>
      <c r="B600" s="9"/>
      <c r="C600" s="48"/>
      <c r="D600" s="133"/>
      <c r="E600" s="10">
        <v>1</v>
      </c>
      <c r="F600" s="27" t="s">
        <v>165</v>
      </c>
      <c r="G600" s="27"/>
      <c r="H600" s="27"/>
      <c r="I600" s="141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"/>
      <c r="U600" s="20">
        <v>591</v>
      </c>
      <c r="V600" s="23">
        <v>591</v>
      </c>
      <c r="W600" s="2">
        <v>393</v>
      </c>
      <c r="X600" s="23"/>
      <c r="Y600" s="3"/>
      <c r="Z600" s="3"/>
      <c r="AA600" s="3"/>
      <c r="AB600" s="3"/>
      <c r="AC600" s="3"/>
    </row>
    <row r="601" spans="1:29" customFormat="1" ht="15" customHeight="1" x14ac:dyDescent="0.25">
      <c r="A601" s="98"/>
      <c r="B601" s="9"/>
      <c r="C601" s="48"/>
      <c r="D601" s="133"/>
      <c r="E601" s="10">
        <v>2</v>
      </c>
      <c r="F601" s="27" t="s">
        <v>166</v>
      </c>
      <c r="G601" s="27"/>
      <c r="H601" s="27"/>
      <c r="I601" s="141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"/>
      <c r="U601" s="20">
        <v>592</v>
      </c>
      <c r="V601" s="23">
        <v>592</v>
      </c>
      <c r="W601" s="2">
        <v>394</v>
      </c>
      <c r="X601" s="23"/>
      <c r="Y601" s="3"/>
      <c r="Z601" s="3"/>
      <c r="AA601" s="3"/>
      <c r="AB601" s="3"/>
      <c r="AC601" s="3"/>
    </row>
    <row r="602" spans="1:29" customFormat="1" ht="15" customHeight="1" x14ac:dyDescent="0.25">
      <c r="A602" s="98"/>
      <c r="B602" s="9"/>
      <c r="C602" s="48"/>
      <c r="D602" s="133"/>
      <c r="E602" s="10">
        <v>3</v>
      </c>
      <c r="F602" s="27" t="s">
        <v>167</v>
      </c>
      <c r="G602" s="27"/>
      <c r="H602" s="27"/>
      <c r="I602" s="141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"/>
      <c r="U602" s="20">
        <v>593</v>
      </c>
      <c r="V602" s="23">
        <v>593</v>
      </c>
      <c r="W602" s="2">
        <v>395</v>
      </c>
      <c r="X602" s="23"/>
      <c r="Y602" s="3"/>
      <c r="Z602" s="3"/>
      <c r="AA602" s="3"/>
      <c r="AB602" s="3"/>
      <c r="AC602" s="3"/>
    </row>
    <row r="603" spans="1:29" customFormat="1" ht="15" customHeight="1" x14ac:dyDescent="0.25">
      <c r="A603" s="98"/>
      <c r="B603" s="9"/>
      <c r="C603" s="48"/>
      <c r="D603" s="133"/>
      <c r="E603" s="10">
        <v>4</v>
      </c>
      <c r="F603" s="27" t="s">
        <v>168</v>
      </c>
      <c r="G603" s="27"/>
      <c r="H603" s="27"/>
      <c r="I603" s="141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"/>
      <c r="U603" s="20">
        <v>594</v>
      </c>
      <c r="V603" s="23">
        <v>594</v>
      </c>
      <c r="W603" s="2">
        <v>396</v>
      </c>
      <c r="X603" s="23"/>
      <c r="Y603" s="3"/>
      <c r="Z603" s="3"/>
      <c r="AA603" s="3"/>
      <c r="AB603" s="3"/>
      <c r="AC603" s="3"/>
    </row>
    <row r="604" spans="1:29" customFormat="1" ht="15" customHeight="1" x14ac:dyDescent="0.25">
      <c r="A604" s="98"/>
      <c r="B604" s="9"/>
      <c r="C604" s="48"/>
      <c r="D604" s="133"/>
      <c r="E604" s="10">
        <v>5</v>
      </c>
      <c r="F604" s="27" t="s">
        <v>169</v>
      </c>
      <c r="G604" s="27"/>
      <c r="H604" s="27"/>
      <c r="I604" s="141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"/>
      <c r="U604" s="20">
        <v>595</v>
      </c>
      <c r="V604" s="23">
        <v>595</v>
      </c>
      <c r="W604" s="2">
        <v>397</v>
      </c>
      <c r="X604" s="23"/>
      <c r="Y604" s="3"/>
      <c r="Z604" s="3"/>
      <c r="AA604" s="3"/>
      <c r="AB604" s="3"/>
      <c r="AC604" s="3"/>
    </row>
    <row r="605" spans="1:29" customFormat="1" ht="15" customHeight="1" x14ac:dyDescent="0.25">
      <c r="A605" s="98"/>
      <c r="B605" s="9"/>
      <c r="C605" s="48"/>
      <c r="D605" s="133"/>
      <c r="E605" s="10">
        <v>6</v>
      </c>
      <c r="F605" s="27" t="s">
        <v>309</v>
      </c>
      <c r="G605" s="27"/>
      <c r="H605" s="27"/>
      <c r="I605" s="141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"/>
      <c r="U605" s="20">
        <v>596</v>
      </c>
      <c r="V605" s="23">
        <v>596</v>
      </c>
      <c r="W605" s="2">
        <v>398</v>
      </c>
      <c r="X605" s="23"/>
      <c r="Y605" s="3"/>
      <c r="Z605" s="3"/>
      <c r="AA605" s="3"/>
      <c r="AB605" s="3"/>
      <c r="AC605" s="3"/>
    </row>
    <row r="606" spans="1:29" customFormat="1" ht="15" customHeight="1" x14ac:dyDescent="0.25">
      <c r="A606" s="19"/>
      <c r="B606" s="11"/>
      <c r="C606" s="47"/>
      <c r="D606" s="135"/>
      <c r="E606" s="12">
        <v>7</v>
      </c>
      <c r="F606" s="40" t="s">
        <v>310</v>
      </c>
      <c r="G606" s="40"/>
      <c r="H606" s="40"/>
      <c r="I606" s="140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"/>
      <c r="U606" s="20">
        <v>597</v>
      </c>
      <c r="V606" s="23">
        <v>597</v>
      </c>
      <c r="W606" s="2">
        <v>399</v>
      </c>
      <c r="X606" s="23"/>
      <c r="Y606" s="3"/>
      <c r="Z606" s="3"/>
      <c r="AA606" s="3"/>
      <c r="AB606" s="3"/>
      <c r="AC606" s="3"/>
    </row>
    <row r="607" spans="1:29" customFormat="1" ht="15" customHeight="1" x14ac:dyDescent="0.25">
      <c r="A607" s="14">
        <v>70</v>
      </c>
      <c r="B607" s="14">
        <v>57</v>
      </c>
      <c r="C607" s="8"/>
      <c r="D607" s="136" t="s">
        <v>55</v>
      </c>
      <c r="E607" s="8"/>
      <c r="F607" s="7" t="s">
        <v>319</v>
      </c>
      <c r="G607" s="7"/>
      <c r="H607" s="7"/>
      <c r="I607" s="137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"/>
      <c r="U607" s="20">
        <v>598</v>
      </c>
      <c r="V607" s="2">
        <v>598</v>
      </c>
      <c r="W607" s="23">
        <v>616</v>
      </c>
      <c r="X607" s="3"/>
      <c r="Y607" s="3"/>
      <c r="Z607" s="3"/>
      <c r="AA607" s="3"/>
      <c r="AB607" s="3"/>
      <c r="AC607" s="3"/>
    </row>
    <row r="608" spans="1:29" customFormat="1" ht="15" customHeight="1" x14ac:dyDescent="0.25">
      <c r="A608" s="21"/>
      <c r="B608" s="13"/>
      <c r="C608" s="10">
        <v>0</v>
      </c>
      <c r="D608" s="133"/>
      <c r="E608" s="10">
        <v>0</v>
      </c>
      <c r="F608" s="27" t="s">
        <v>164</v>
      </c>
      <c r="G608" s="27"/>
      <c r="H608" s="27"/>
      <c r="I608" s="141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"/>
      <c r="U608" s="20">
        <v>599</v>
      </c>
      <c r="V608" s="2">
        <v>599</v>
      </c>
      <c r="W608" s="23">
        <v>617</v>
      </c>
      <c r="X608" s="3"/>
      <c r="Y608" s="3"/>
      <c r="Z608" s="3"/>
      <c r="AA608" s="3"/>
      <c r="AB608" s="3"/>
      <c r="AC608" s="3"/>
    </row>
    <row r="609" spans="1:29" customFormat="1" ht="15" customHeight="1" x14ac:dyDescent="0.25">
      <c r="A609" s="233"/>
      <c r="B609" s="13"/>
      <c r="C609" s="10"/>
      <c r="D609" s="133"/>
      <c r="E609" s="10">
        <v>1</v>
      </c>
      <c r="F609" s="27" t="s">
        <v>363</v>
      </c>
      <c r="G609" s="27"/>
      <c r="H609" s="27"/>
      <c r="I609" s="141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"/>
      <c r="U609" s="20">
        <v>600</v>
      </c>
      <c r="V609" s="2">
        <v>600</v>
      </c>
      <c r="W609" s="23">
        <v>618</v>
      </c>
      <c r="X609" s="3"/>
      <c r="Y609" s="3"/>
      <c r="Z609" s="3"/>
      <c r="AA609" s="3"/>
      <c r="AB609" s="3"/>
      <c r="AC609" s="3"/>
    </row>
    <row r="610" spans="1:29" customFormat="1" ht="15" customHeight="1" x14ac:dyDescent="0.25">
      <c r="A610" s="233"/>
      <c r="B610" s="13"/>
      <c r="C610" s="10">
        <v>3</v>
      </c>
      <c r="D610" s="133"/>
      <c r="E610" s="10">
        <v>3</v>
      </c>
      <c r="F610" s="27" t="s">
        <v>165</v>
      </c>
      <c r="G610" s="27"/>
      <c r="H610" s="27"/>
      <c r="I610" s="141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"/>
      <c r="U610" s="20">
        <v>601</v>
      </c>
      <c r="V610" s="2">
        <v>601</v>
      </c>
      <c r="W610" s="23">
        <v>619</v>
      </c>
      <c r="X610" s="3"/>
      <c r="Y610" s="3"/>
      <c r="Z610" s="3"/>
      <c r="AA610" s="3"/>
      <c r="AB610" s="3"/>
      <c r="AC610" s="3"/>
    </row>
    <row r="611" spans="1:29" customFormat="1" ht="15" customHeight="1" x14ac:dyDescent="0.25">
      <c r="A611" s="233"/>
      <c r="B611" s="13"/>
      <c r="C611" s="10">
        <v>5</v>
      </c>
      <c r="D611" s="133"/>
      <c r="E611" s="10">
        <v>5</v>
      </c>
      <c r="F611" s="27" t="s">
        <v>167</v>
      </c>
      <c r="G611" s="27"/>
      <c r="H611" s="27"/>
      <c r="I611" s="141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"/>
      <c r="U611" s="20">
        <v>602</v>
      </c>
      <c r="V611" s="2">
        <v>602</v>
      </c>
      <c r="W611" s="23">
        <v>620</v>
      </c>
      <c r="X611" s="3"/>
      <c r="Y611" s="3"/>
      <c r="Z611" s="3"/>
      <c r="AA611" s="3"/>
      <c r="AB611" s="3"/>
      <c r="AC611" s="3"/>
    </row>
    <row r="612" spans="1:29" customFormat="1" ht="15" customHeight="1" x14ac:dyDescent="0.25">
      <c r="A612" s="233"/>
      <c r="B612" s="13"/>
      <c r="C612" s="10">
        <v>7</v>
      </c>
      <c r="D612" s="133"/>
      <c r="E612" s="10">
        <v>7</v>
      </c>
      <c r="F612" s="27" t="s">
        <v>169</v>
      </c>
      <c r="G612" s="27"/>
      <c r="H612" s="27"/>
      <c r="I612" s="141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"/>
      <c r="U612" s="20">
        <v>603</v>
      </c>
      <c r="V612" s="2">
        <v>603</v>
      </c>
      <c r="W612" s="23">
        <v>621</v>
      </c>
      <c r="X612" s="3"/>
      <c r="Y612" s="3"/>
      <c r="Z612" s="3"/>
      <c r="AA612" s="3"/>
      <c r="AB612" s="3"/>
      <c r="AC612" s="3"/>
    </row>
    <row r="613" spans="1:29" customFormat="1" ht="15" customHeight="1" x14ac:dyDescent="0.25">
      <c r="A613" s="233"/>
      <c r="B613" s="13"/>
      <c r="C613" s="10"/>
      <c r="D613" s="133"/>
      <c r="E613" s="10">
        <v>9</v>
      </c>
      <c r="F613" s="27" t="s">
        <v>310</v>
      </c>
      <c r="G613" s="27"/>
      <c r="H613" s="27"/>
      <c r="I613" s="141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"/>
      <c r="U613" s="20">
        <v>604</v>
      </c>
      <c r="V613" s="2">
        <v>604</v>
      </c>
      <c r="W613" s="23">
        <v>622</v>
      </c>
      <c r="X613" s="3"/>
      <c r="Y613" s="3"/>
      <c r="Z613" s="3"/>
      <c r="AA613" s="3"/>
      <c r="AB613" s="3"/>
      <c r="AC613" s="3"/>
    </row>
    <row r="614" spans="1:29" customFormat="1" ht="15" customHeight="1" x14ac:dyDescent="0.25">
      <c r="A614" s="233"/>
      <c r="B614" s="13"/>
      <c r="C614" s="10"/>
      <c r="D614" s="133"/>
      <c r="E614" s="10"/>
      <c r="F614" s="27"/>
      <c r="G614" s="27"/>
      <c r="H614" s="27"/>
      <c r="I614" s="141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"/>
      <c r="U614" s="20">
        <v>605</v>
      </c>
      <c r="V614" s="2">
        <v>605</v>
      </c>
      <c r="W614" s="23">
        <v>623</v>
      </c>
      <c r="X614" s="3"/>
      <c r="Y614" s="3"/>
      <c r="Z614" s="3"/>
      <c r="AA614" s="3"/>
      <c r="AB614" s="3"/>
      <c r="AC614" s="3"/>
    </row>
    <row r="615" spans="1:29" customFormat="1" ht="15" customHeight="1" x14ac:dyDescent="0.25">
      <c r="A615" s="19"/>
      <c r="B615" s="24"/>
      <c r="C615" s="12"/>
      <c r="D615" s="135"/>
      <c r="E615" s="12"/>
      <c r="F615" s="40"/>
      <c r="G615" s="40"/>
      <c r="H615" s="40"/>
      <c r="I615" s="140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"/>
      <c r="U615" s="20">
        <v>606</v>
      </c>
      <c r="V615" s="2">
        <v>606</v>
      </c>
      <c r="W615" s="23">
        <v>624</v>
      </c>
      <c r="X615" s="3"/>
      <c r="Y615" s="3"/>
      <c r="Z615" s="3"/>
      <c r="AA615" s="3"/>
      <c r="AB615" s="3"/>
      <c r="AC615" s="3"/>
    </row>
    <row r="616" spans="1:29" customFormat="1" ht="15" customHeight="1" x14ac:dyDescent="0.25">
      <c r="A616" s="14">
        <v>71</v>
      </c>
      <c r="B616" s="14">
        <v>58</v>
      </c>
      <c r="C616" s="8"/>
      <c r="D616" s="136" t="s">
        <v>55</v>
      </c>
      <c r="E616" s="8"/>
      <c r="F616" s="7" t="s">
        <v>617</v>
      </c>
      <c r="G616" s="7"/>
      <c r="H616" s="7"/>
      <c r="I616" s="137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"/>
      <c r="U616" s="20">
        <v>607</v>
      </c>
      <c r="V616" s="2">
        <v>607</v>
      </c>
      <c r="W616" s="23">
        <v>625</v>
      </c>
      <c r="X616" s="3"/>
      <c r="Y616" s="3"/>
      <c r="Z616" s="3"/>
      <c r="AA616" s="3"/>
      <c r="AB616" s="3"/>
      <c r="AC616" s="3"/>
    </row>
    <row r="617" spans="1:29" customFormat="1" ht="15" customHeight="1" x14ac:dyDescent="0.25">
      <c r="A617" s="21"/>
      <c r="B617" s="13"/>
      <c r="C617" s="10">
        <v>0</v>
      </c>
      <c r="D617" s="133"/>
      <c r="E617" s="10">
        <v>0</v>
      </c>
      <c r="F617" s="27" t="s">
        <v>164</v>
      </c>
      <c r="G617" s="27"/>
      <c r="H617" s="27"/>
      <c r="I617" s="141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"/>
      <c r="U617" s="20">
        <v>608</v>
      </c>
      <c r="V617" s="2">
        <v>608</v>
      </c>
      <c r="W617" s="23">
        <v>626</v>
      </c>
      <c r="X617" s="3"/>
      <c r="Y617" s="3"/>
      <c r="Z617" s="3"/>
      <c r="AA617" s="3"/>
      <c r="AB617" s="3"/>
      <c r="AC617" s="3"/>
    </row>
    <row r="618" spans="1:29" customFormat="1" ht="15" customHeight="1" x14ac:dyDescent="0.25">
      <c r="A618" s="13"/>
      <c r="B618" s="13"/>
      <c r="C618" s="10"/>
      <c r="D618" s="133"/>
      <c r="E618" s="10">
        <v>1</v>
      </c>
      <c r="F618" s="27" t="s">
        <v>363</v>
      </c>
      <c r="G618" s="27"/>
      <c r="H618" s="27"/>
      <c r="I618" s="141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"/>
      <c r="U618" s="20">
        <v>609</v>
      </c>
      <c r="V618" s="2">
        <v>609</v>
      </c>
      <c r="W618" s="23">
        <v>627</v>
      </c>
      <c r="X618" s="3"/>
      <c r="Y618" s="3"/>
      <c r="Z618" s="3"/>
      <c r="AA618" s="3"/>
      <c r="AB618" s="3"/>
      <c r="AC618" s="3"/>
    </row>
    <row r="619" spans="1:29" customFormat="1" ht="15" customHeight="1" x14ac:dyDescent="0.25">
      <c r="A619" s="13"/>
      <c r="B619" s="13"/>
      <c r="C619" s="10">
        <v>3</v>
      </c>
      <c r="D619" s="133"/>
      <c r="E619" s="10">
        <v>3</v>
      </c>
      <c r="F619" s="27" t="s">
        <v>165</v>
      </c>
      <c r="G619" s="27"/>
      <c r="H619" s="27"/>
      <c r="I619" s="141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"/>
      <c r="U619" s="20">
        <v>610</v>
      </c>
      <c r="V619" s="2">
        <v>610</v>
      </c>
      <c r="W619" s="23">
        <v>628</v>
      </c>
      <c r="X619" s="3"/>
      <c r="Y619" s="3"/>
      <c r="Z619" s="3"/>
      <c r="AA619" s="3"/>
      <c r="AB619" s="3"/>
      <c r="AC619" s="3"/>
    </row>
    <row r="620" spans="1:29" customFormat="1" ht="15" customHeight="1" x14ac:dyDescent="0.25">
      <c r="A620" s="13"/>
      <c r="B620" s="13"/>
      <c r="C620" s="10">
        <v>5</v>
      </c>
      <c r="D620" s="133"/>
      <c r="E620" s="10">
        <v>5</v>
      </c>
      <c r="F620" s="27" t="s">
        <v>167</v>
      </c>
      <c r="G620" s="27"/>
      <c r="H620" s="27"/>
      <c r="I620" s="141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"/>
      <c r="U620" s="20">
        <v>611</v>
      </c>
      <c r="V620" s="2">
        <v>611</v>
      </c>
      <c r="W620" s="23">
        <v>629</v>
      </c>
      <c r="X620" s="3"/>
      <c r="Y620" s="3"/>
      <c r="Z620" s="3"/>
      <c r="AA620" s="3"/>
      <c r="AB620" s="3"/>
      <c r="AC620" s="3"/>
    </row>
    <row r="621" spans="1:29" customFormat="1" ht="15" customHeight="1" x14ac:dyDescent="0.25">
      <c r="A621" s="13"/>
      <c r="B621" s="13"/>
      <c r="C621" s="10">
        <v>7</v>
      </c>
      <c r="D621" s="133"/>
      <c r="E621" s="10">
        <v>7</v>
      </c>
      <c r="F621" s="27" t="s">
        <v>169</v>
      </c>
      <c r="G621" s="27"/>
      <c r="H621" s="27"/>
      <c r="I621" s="141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"/>
      <c r="U621" s="20">
        <v>612</v>
      </c>
      <c r="V621" s="2">
        <v>612</v>
      </c>
      <c r="W621" s="23">
        <v>630</v>
      </c>
      <c r="X621" s="3"/>
      <c r="Y621" s="3"/>
      <c r="Z621" s="3"/>
      <c r="AA621" s="3"/>
      <c r="AB621" s="3"/>
      <c r="AC621" s="3"/>
    </row>
    <row r="622" spans="1:29" customFormat="1" ht="15" customHeight="1" x14ac:dyDescent="0.25">
      <c r="A622" s="13"/>
      <c r="B622" s="13"/>
      <c r="C622" s="10"/>
      <c r="D622" s="133"/>
      <c r="E622" s="10">
        <v>9</v>
      </c>
      <c r="F622" s="27" t="s">
        <v>310</v>
      </c>
      <c r="G622" s="27"/>
      <c r="H622" s="27"/>
      <c r="I622" s="141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"/>
      <c r="U622" s="20">
        <v>613</v>
      </c>
      <c r="V622" s="2">
        <v>613</v>
      </c>
      <c r="W622" s="23">
        <v>631</v>
      </c>
      <c r="X622" s="3"/>
      <c r="Y622" s="3"/>
      <c r="Z622" s="3"/>
      <c r="AA622" s="3"/>
      <c r="AB622" s="3"/>
      <c r="AC622" s="3"/>
    </row>
    <row r="623" spans="1:29" customFormat="1" ht="15" customHeight="1" x14ac:dyDescent="0.25">
      <c r="A623" s="13"/>
      <c r="B623" s="13"/>
      <c r="C623" s="10"/>
      <c r="D623" s="133"/>
      <c r="E623" s="10"/>
      <c r="F623" s="27"/>
      <c r="G623" s="27"/>
      <c r="H623" s="27"/>
      <c r="I623" s="141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"/>
      <c r="U623" s="20">
        <v>614</v>
      </c>
      <c r="V623" s="2">
        <v>614</v>
      </c>
      <c r="W623" s="23">
        <v>632</v>
      </c>
      <c r="X623" s="3"/>
      <c r="Y623" s="3"/>
      <c r="Z623" s="3"/>
      <c r="AA623" s="3"/>
      <c r="AB623" s="3"/>
      <c r="AC623" s="3"/>
    </row>
    <row r="624" spans="1:29" customFormat="1" ht="15" customHeight="1" x14ac:dyDescent="0.25">
      <c r="A624" s="234"/>
      <c r="B624" s="24"/>
      <c r="C624" s="12"/>
      <c r="D624" s="135"/>
      <c r="E624" s="12"/>
      <c r="F624" s="40"/>
      <c r="G624" s="40"/>
      <c r="H624" s="40"/>
      <c r="I624" s="140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"/>
      <c r="U624" s="20">
        <v>615</v>
      </c>
      <c r="V624" s="2">
        <v>615</v>
      </c>
      <c r="W624" s="23">
        <v>633</v>
      </c>
      <c r="X624" s="3"/>
      <c r="Y624" s="3"/>
      <c r="Z624" s="3"/>
      <c r="AA624" s="3"/>
      <c r="AB624" s="3"/>
      <c r="AC624" s="3"/>
    </row>
    <row r="625" spans="1:29" customFormat="1" ht="15" customHeight="1" x14ac:dyDescent="0.25">
      <c r="A625" s="14">
        <v>72</v>
      </c>
      <c r="B625" s="14">
        <v>59</v>
      </c>
      <c r="C625" s="8"/>
      <c r="D625" s="7">
        <v>8.1999999999999993</v>
      </c>
      <c r="E625" s="8"/>
      <c r="F625" s="7" t="s">
        <v>313</v>
      </c>
      <c r="G625" s="7"/>
      <c r="H625" s="7"/>
      <c r="I625" s="137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"/>
      <c r="U625" s="20">
        <v>616</v>
      </c>
      <c r="V625" s="20">
        <v>616</v>
      </c>
      <c r="W625" s="2">
        <v>400</v>
      </c>
      <c r="Y625" s="309"/>
      <c r="Z625" s="3"/>
      <c r="AA625" s="3"/>
      <c r="AB625" s="3"/>
      <c r="AC625" s="3"/>
    </row>
    <row r="626" spans="1:29" customFormat="1" ht="15" customHeight="1" x14ac:dyDescent="0.25">
      <c r="A626" s="21"/>
      <c r="B626" s="13"/>
      <c r="C626" s="10">
        <v>0</v>
      </c>
      <c r="D626" s="133"/>
      <c r="E626" s="10">
        <v>0</v>
      </c>
      <c r="F626" s="27" t="s">
        <v>164</v>
      </c>
      <c r="G626" s="27"/>
      <c r="H626" s="27"/>
      <c r="I626" s="141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"/>
      <c r="U626" s="20">
        <v>617</v>
      </c>
      <c r="V626" s="20">
        <v>617</v>
      </c>
      <c r="W626" s="2">
        <v>401</v>
      </c>
      <c r="Y626" s="309"/>
      <c r="Z626" s="3"/>
      <c r="AA626" s="3"/>
      <c r="AB626" s="3"/>
      <c r="AC626" s="3"/>
    </row>
    <row r="627" spans="1:29" customFormat="1" ht="15" customHeight="1" x14ac:dyDescent="0.25">
      <c r="A627" s="233"/>
      <c r="B627" s="13"/>
      <c r="C627" s="10"/>
      <c r="D627" s="133"/>
      <c r="E627" s="10">
        <v>1</v>
      </c>
      <c r="F627" s="27" t="s">
        <v>363</v>
      </c>
      <c r="G627" s="27"/>
      <c r="H627" s="27"/>
      <c r="I627" s="141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"/>
      <c r="U627" s="20">
        <v>618</v>
      </c>
      <c r="V627" s="20">
        <v>618</v>
      </c>
      <c r="W627" s="2">
        <v>402</v>
      </c>
      <c r="Y627" s="309"/>
      <c r="Z627" s="3"/>
      <c r="AA627" s="3"/>
      <c r="AB627" s="3"/>
      <c r="AC627" s="3"/>
    </row>
    <row r="628" spans="1:29" customFormat="1" ht="15" customHeight="1" x14ac:dyDescent="0.25">
      <c r="A628" s="233"/>
      <c r="B628" s="13"/>
      <c r="C628" s="10">
        <v>3</v>
      </c>
      <c r="D628" s="133"/>
      <c r="E628" s="10">
        <v>3</v>
      </c>
      <c r="F628" s="27" t="s">
        <v>165</v>
      </c>
      <c r="G628" s="27"/>
      <c r="H628" s="27"/>
      <c r="I628" s="141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"/>
      <c r="U628" s="20">
        <v>619</v>
      </c>
      <c r="V628" s="20">
        <v>619</v>
      </c>
      <c r="W628" s="2">
        <v>403</v>
      </c>
      <c r="Y628" s="309"/>
      <c r="Z628" s="3"/>
      <c r="AA628" s="3"/>
      <c r="AB628" s="3"/>
      <c r="AC628" s="3"/>
    </row>
    <row r="629" spans="1:29" customFormat="1" ht="15" customHeight="1" x14ac:dyDescent="0.25">
      <c r="A629" s="233"/>
      <c r="B629" s="13"/>
      <c r="C629" s="10">
        <v>5</v>
      </c>
      <c r="D629" s="133"/>
      <c r="E629" s="10">
        <v>5</v>
      </c>
      <c r="F629" s="27" t="s">
        <v>167</v>
      </c>
      <c r="G629" s="27"/>
      <c r="H629" s="27"/>
      <c r="I629" s="141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"/>
      <c r="U629" s="20">
        <v>620</v>
      </c>
      <c r="V629" s="20">
        <v>620</v>
      </c>
      <c r="W629" s="2">
        <v>404</v>
      </c>
      <c r="Y629" s="309"/>
      <c r="Z629" s="3"/>
      <c r="AA629" s="3"/>
      <c r="AB629" s="3"/>
      <c r="AC629" s="3"/>
    </row>
    <row r="630" spans="1:29" customFormat="1" ht="15" customHeight="1" x14ac:dyDescent="0.25">
      <c r="A630" s="233"/>
      <c r="B630" s="13"/>
      <c r="C630" s="10">
        <v>7</v>
      </c>
      <c r="D630" s="133"/>
      <c r="E630" s="10">
        <v>7</v>
      </c>
      <c r="F630" s="27" t="s">
        <v>169</v>
      </c>
      <c r="G630" s="27"/>
      <c r="H630" s="27"/>
      <c r="I630" s="141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"/>
      <c r="U630" s="20">
        <v>621</v>
      </c>
      <c r="V630" s="20">
        <v>621</v>
      </c>
      <c r="W630" s="2">
        <v>405</v>
      </c>
      <c r="Y630" s="309"/>
      <c r="Z630" s="3"/>
      <c r="AA630" s="3"/>
      <c r="AB630" s="3"/>
      <c r="AC630" s="3"/>
    </row>
    <row r="631" spans="1:29" customFormat="1" ht="15" customHeight="1" x14ac:dyDescent="0.25">
      <c r="A631" s="233"/>
      <c r="B631" s="13"/>
      <c r="C631" s="10"/>
      <c r="D631" s="133"/>
      <c r="E631" s="10">
        <v>9</v>
      </c>
      <c r="F631" s="27" t="s">
        <v>310</v>
      </c>
      <c r="G631" s="27"/>
      <c r="H631" s="27"/>
      <c r="I631" s="141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"/>
      <c r="U631" s="20">
        <v>622</v>
      </c>
      <c r="V631" s="20">
        <v>622</v>
      </c>
      <c r="W631" s="2">
        <v>406</v>
      </c>
      <c r="Y631" s="309"/>
      <c r="Z631" s="3"/>
      <c r="AA631" s="3"/>
      <c r="AB631" s="3"/>
      <c r="AC631" s="3"/>
    </row>
    <row r="632" spans="1:29" customFormat="1" ht="15" customHeight="1" x14ac:dyDescent="0.25">
      <c r="A632" s="233"/>
      <c r="B632" s="13"/>
      <c r="C632" s="10"/>
      <c r="D632" s="133"/>
      <c r="E632" s="10"/>
      <c r="F632" s="27"/>
      <c r="G632" s="27"/>
      <c r="H632" s="27"/>
      <c r="I632" s="141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"/>
      <c r="U632" s="20">
        <v>623</v>
      </c>
      <c r="V632" s="20">
        <v>623</v>
      </c>
      <c r="W632" s="2">
        <v>407</v>
      </c>
      <c r="Y632" s="309"/>
      <c r="Z632" s="3"/>
      <c r="AA632" s="3"/>
      <c r="AB632" s="3"/>
      <c r="AC632" s="3"/>
    </row>
    <row r="633" spans="1:29" ht="15" customHeight="1" x14ac:dyDescent="0.25">
      <c r="A633" s="19"/>
      <c r="B633" s="24"/>
      <c r="C633" s="12"/>
      <c r="D633" s="135"/>
      <c r="E633" s="12"/>
      <c r="F633" s="40"/>
      <c r="G633" s="40"/>
      <c r="H633" s="40"/>
      <c r="I633" s="140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U633" s="20">
        <v>624</v>
      </c>
      <c r="V633" s="20">
        <v>624</v>
      </c>
      <c r="W633" s="2">
        <v>408</v>
      </c>
      <c r="Y633" s="309"/>
    </row>
    <row r="634" spans="1:29" ht="15" customHeight="1" x14ac:dyDescent="0.25">
      <c r="A634" s="14">
        <v>73</v>
      </c>
      <c r="B634" s="14">
        <v>60</v>
      </c>
      <c r="C634" s="8"/>
      <c r="D634" s="7">
        <v>8.3000000000000007</v>
      </c>
      <c r="E634" s="8"/>
      <c r="F634" s="7" t="s">
        <v>320</v>
      </c>
      <c r="G634" s="7"/>
      <c r="H634" s="7"/>
      <c r="I634" s="137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U634" s="20">
        <v>625</v>
      </c>
      <c r="V634" s="20">
        <v>625</v>
      </c>
      <c r="W634" s="2">
        <v>409</v>
      </c>
      <c r="Y634" s="309"/>
    </row>
    <row r="635" spans="1:29" ht="15" customHeight="1" x14ac:dyDescent="0.25">
      <c r="A635" s="21"/>
      <c r="B635" s="13"/>
      <c r="C635" s="10">
        <v>0</v>
      </c>
      <c r="E635" s="10">
        <v>0</v>
      </c>
      <c r="F635" s="27" t="s">
        <v>164</v>
      </c>
      <c r="I635" s="141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U635" s="20">
        <v>626</v>
      </c>
      <c r="V635" s="20">
        <v>626</v>
      </c>
      <c r="W635" s="2">
        <v>410</v>
      </c>
      <c r="Y635" s="309"/>
    </row>
    <row r="636" spans="1:29" ht="15" customHeight="1" x14ac:dyDescent="0.25">
      <c r="A636" s="13"/>
      <c r="B636" s="13"/>
      <c r="C636" s="10">
        <v>3</v>
      </c>
      <c r="E636" s="10">
        <v>1</v>
      </c>
      <c r="F636" s="27" t="s">
        <v>165</v>
      </c>
      <c r="I636" s="141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U636" s="20">
        <v>627</v>
      </c>
      <c r="V636" s="20">
        <v>627</v>
      </c>
      <c r="W636" s="2">
        <v>411</v>
      </c>
      <c r="Y636" s="309"/>
    </row>
    <row r="637" spans="1:29" ht="15" customHeight="1" x14ac:dyDescent="0.25">
      <c r="A637" s="13"/>
      <c r="B637" s="13"/>
      <c r="C637" s="10"/>
      <c r="E637" s="10">
        <v>2</v>
      </c>
      <c r="F637" s="27" t="s">
        <v>166</v>
      </c>
      <c r="I637" s="141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U637" s="20">
        <v>628</v>
      </c>
      <c r="V637" s="20">
        <v>628</v>
      </c>
      <c r="W637" s="2">
        <v>412</v>
      </c>
      <c r="Y637" s="309"/>
    </row>
    <row r="638" spans="1:29" ht="15" customHeight="1" x14ac:dyDescent="0.25">
      <c r="A638" s="13"/>
      <c r="B638" s="13"/>
      <c r="C638" s="10">
        <v>5</v>
      </c>
      <c r="E638" s="10">
        <v>3</v>
      </c>
      <c r="F638" s="27" t="s">
        <v>167</v>
      </c>
      <c r="I638" s="141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U638" s="20">
        <v>629</v>
      </c>
      <c r="V638" s="20">
        <v>629</v>
      </c>
      <c r="W638" s="2">
        <v>413</v>
      </c>
      <c r="Y638" s="309"/>
    </row>
    <row r="639" spans="1:29" ht="15" customHeight="1" x14ac:dyDescent="0.25">
      <c r="A639" s="13"/>
      <c r="B639" s="13"/>
      <c r="C639" s="10"/>
      <c r="E639" s="10">
        <v>4</v>
      </c>
      <c r="F639" s="27" t="s">
        <v>168</v>
      </c>
      <c r="I639" s="141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U639" s="20">
        <v>630</v>
      </c>
      <c r="V639" s="20">
        <v>630</v>
      </c>
      <c r="W639" s="2">
        <v>414</v>
      </c>
      <c r="Y639" s="309"/>
    </row>
    <row r="640" spans="1:29" ht="15" customHeight="1" x14ac:dyDescent="0.25">
      <c r="A640" s="13"/>
      <c r="B640" s="13"/>
      <c r="C640" s="10">
        <v>7</v>
      </c>
      <c r="E640" s="10">
        <v>5</v>
      </c>
      <c r="F640" s="27" t="s">
        <v>169</v>
      </c>
      <c r="I640" s="141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U640" s="20">
        <v>631</v>
      </c>
      <c r="V640" s="20">
        <v>631</v>
      </c>
      <c r="W640" s="2">
        <v>415</v>
      </c>
      <c r="Y640" s="309"/>
    </row>
    <row r="641" spans="1:25" ht="15" customHeight="1" x14ac:dyDescent="0.25">
      <c r="A641" s="13"/>
      <c r="B641" s="13"/>
      <c r="C641" s="10"/>
      <c r="E641" s="10"/>
      <c r="I641" s="141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U641" s="20">
        <v>632</v>
      </c>
      <c r="V641" s="20">
        <v>632</v>
      </c>
      <c r="W641" s="2">
        <v>416</v>
      </c>
      <c r="Y641" s="309"/>
    </row>
    <row r="642" spans="1:25" ht="15" customHeight="1" x14ac:dyDescent="0.25">
      <c r="A642" s="234"/>
      <c r="B642" s="24"/>
      <c r="C642" s="12"/>
      <c r="D642" s="135"/>
      <c r="E642" s="12"/>
      <c r="F642" s="40"/>
      <c r="G642" s="40"/>
      <c r="H642" s="40"/>
      <c r="I642" s="140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U642" s="20">
        <v>633</v>
      </c>
      <c r="V642" s="20">
        <v>633</v>
      </c>
      <c r="W642" s="2">
        <v>417</v>
      </c>
      <c r="Y642" s="309"/>
    </row>
    <row r="643" spans="1:25" ht="15" customHeight="1" x14ac:dyDescent="0.25">
      <c r="A643" s="14">
        <v>74</v>
      </c>
      <c r="B643" s="14">
        <v>61</v>
      </c>
      <c r="C643" s="8"/>
      <c r="D643" s="136" t="s">
        <v>55</v>
      </c>
      <c r="E643" s="8"/>
      <c r="F643" s="7" t="s">
        <v>314</v>
      </c>
      <c r="G643" s="7"/>
      <c r="H643" s="7"/>
      <c r="I643" s="137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U643" s="20">
        <v>634</v>
      </c>
      <c r="V643" s="2">
        <v>634</v>
      </c>
      <c r="W643" s="23">
        <v>634</v>
      </c>
      <c r="X643" s="3"/>
    </row>
    <row r="644" spans="1:25" ht="15" customHeight="1" x14ac:dyDescent="0.25">
      <c r="A644" s="21"/>
      <c r="B644" s="13"/>
      <c r="C644" s="10">
        <v>0</v>
      </c>
      <c r="E644" s="10">
        <v>0</v>
      </c>
      <c r="F644" s="27" t="s">
        <v>164</v>
      </c>
      <c r="I644" s="141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U644" s="20">
        <v>635</v>
      </c>
      <c r="V644" s="2">
        <v>635</v>
      </c>
      <c r="W644" s="23">
        <v>635</v>
      </c>
      <c r="X644" s="3"/>
    </row>
    <row r="645" spans="1:25" ht="15" customHeight="1" x14ac:dyDescent="0.25">
      <c r="A645" s="233"/>
      <c r="B645" s="13"/>
      <c r="C645" s="10"/>
      <c r="E645" s="10">
        <v>1</v>
      </c>
      <c r="F645" s="27" t="s">
        <v>363</v>
      </c>
      <c r="I645" s="141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U645" s="20">
        <v>636</v>
      </c>
      <c r="V645" s="2">
        <v>636</v>
      </c>
      <c r="W645" s="23">
        <v>636</v>
      </c>
      <c r="X645" s="3"/>
    </row>
    <row r="646" spans="1:25" ht="15" customHeight="1" x14ac:dyDescent="0.25">
      <c r="A646" s="233"/>
      <c r="B646" s="13"/>
      <c r="C646" s="10">
        <v>3</v>
      </c>
      <c r="E646" s="10">
        <v>3</v>
      </c>
      <c r="F646" s="27" t="s">
        <v>165</v>
      </c>
      <c r="I646" s="141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U646" s="20">
        <v>637</v>
      </c>
      <c r="V646" s="2">
        <v>637</v>
      </c>
      <c r="W646" s="23">
        <v>637</v>
      </c>
      <c r="X646" s="3"/>
    </row>
    <row r="647" spans="1:25" ht="15" customHeight="1" x14ac:dyDescent="0.25">
      <c r="A647" s="233"/>
      <c r="B647" s="13"/>
      <c r="C647" s="10">
        <v>5</v>
      </c>
      <c r="E647" s="10">
        <v>5</v>
      </c>
      <c r="F647" s="27" t="s">
        <v>167</v>
      </c>
      <c r="I647" s="141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U647" s="20">
        <v>638</v>
      </c>
      <c r="V647" s="2">
        <v>638</v>
      </c>
      <c r="W647" s="23">
        <v>638</v>
      </c>
      <c r="X647" s="3"/>
    </row>
    <row r="648" spans="1:25" ht="15" customHeight="1" x14ac:dyDescent="0.25">
      <c r="A648" s="233"/>
      <c r="B648" s="13"/>
      <c r="C648" s="10">
        <v>7</v>
      </c>
      <c r="E648" s="10">
        <v>7</v>
      </c>
      <c r="F648" s="27" t="s">
        <v>169</v>
      </c>
      <c r="I648" s="141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U648" s="20">
        <v>639</v>
      </c>
      <c r="V648" s="2">
        <v>639</v>
      </c>
      <c r="W648" s="23">
        <v>639</v>
      </c>
      <c r="X648" s="3"/>
    </row>
    <row r="649" spans="1:25" ht="15" customHeight="1" x14ac:dyDescent="0.25">
      <c r="A649" s="233"/>
      <c r="B649" s="13"/>
      <c r="C649" s="10"/>
      <c r="E649" s="10">
        <v>9</v>
      </c>
      <c r="F649" s="27" t="s">
        <v>310</v>
      </c>
      <c r="I649" s="141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U649" s="20">
        <v>640</v>
      </c>
      <c r="V649" s="2">
        <v>640</v>
      </c>
      <c r="W649" s="23">
        <v>640</v>
      </c>
      <c r="X649" s="3"/>
    </row>
    <row r="650" spans="1:25" ht="15" customHeight="1" x14ac:dyDescent="0.25">
      <c r="A650" s="233"/>
      <c r="B650" s="13"/>
      <c r="C650" s="10"/>
      <c r="E650" s="10"/>
      <c r="I650" s="141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U650" s="20">
        <v>641</v>
      </c>
      <c r="V650" s="2">
        <v>641</v>
      </c>
      <c r="W650" s="23">
        <v>641</v>
      </c>
      <c r="X650" s="3"/>
    </row>
    <row r="651" spans="1:25" ht="15" customHeight="1" x14ac:dyDescent="0.25">
      <c r="A651" s="19"/>
      <c r="B651" s="24"/>
      <c r="C651" s="12"/>
      <c r="D651" s="135"/>
      <c r="E651" s="12"/>
      <c r="F651" s="40"/>
      <c r="G651" s="40"/>
      <c r="H651" s="40"/>
      <c r="I651" s="140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U651" s="20">
        <v>642</v>
      </c>
      <c r="V651" s="2">
        <v>642</v>
      </c>
      <c r="W651" s="23">
        <v>642</v>
      </c>
      <c r="X651" s="3"/>
    </row>
    <row r="652" spans="1:25" ht="15" customHeight="1" x14ac:dyDescent="0.25">
      <c r="A652" s="14">
        <v>75</v>
      </c>
      <c r="B652" s="14">
        <v>62</v>
      </c>
      <c r="C652" s="8"/>
      <c r="D652" s="136" t="s">
        <v>55</v>
      </c>
      <c r="E652" s="8"/>
      <c r="F652" s="7" t="s">
        <v>368</v>
      </c>
      <c r="G652" s="7"/>
      <c r="H652" s="7"/>
      <c r="I652" s="137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U652" s="20">
        <v>643</v>
      </c>
      <c r="V652" s="2">
        <v>643</v>
      </c>
      <c r="W652" s="23">
        <v>643</v>
      </c>
      <c r="X652" s="3"/>
    </row>
    <row r="653" spans="1:25" ht="15" customHeight="1" x14ac:dyDescent="0.25">
      <c r="A653" s="21"/>
      <c r="B653" s="13"/>
      <c r="C653" s="10">
        <v>0</v>
      </c>
      <c r="E653" s="10">
        <v>0</v>
      </c>
      <c r="F653" s="27" t="s">
        <v>164</v>
      </c>
      <c r="I653" s="141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U653" s="20">
        <v>644</v>
      </c>
      <c r="V653" s="2">
        <v>644</v>
      </c>
      <c r="W653" s="23">
        <v>644</v>
      </c>
      <c r="X653" s="3"/>
    </row>
    <row r="654" spans="1:25" ht="15" customHeight="1" x14ac:dyDescent="0.25">
      <c r="A654" s="13"/>
      <c r="B654" s="13"/>
      <c r="C654" s="10"/>
      <c r="E654" s="10">
        <v>1</v>
      </c>
      <c r="F654" s="27" t="s">
        <v>363</v>
      </c>
      <c r="I654" s="141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U654" s="20">
        <v>645</v>
      </c>
      <c r="V654" s="2">
        <v>645</v>
      </c>
      <c r="W654" s="23">
        <v>645</v>
      </c>
      <c r="X654" s="3"/>
    </row>
    <row r="655" spans="1:25" ht="15" customHeight="1" x14ac:dyDescent="0.25">
      <c r="A655" s="13"/>
      <c r="B655" s="13"/>
      <c r="C655" s="10">
        <v>3</v>
      </c>
      <c r="E655" s="10">
        <v>3</v>
      </c>
      <c r="F655" s="27" t="s">
        <v>165</v>
      </c>
      <c r="I655" s="141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U655" s="20">
        <v>646</v>
      </c>
      <c r="V655" s="2">
        <v>646</v>
      </c>
      <c r="W655" s="23">
        <v>646</v>
      </c>
      <c r="X655" s="3"/>
    </row>
    <row r="656" spans="1:25" ht="15" customHeight="1" x14ac:dyDescent="0.25">
      <c r="A656" s="13"/>
      <c r="B656" s="13"/>
      <c r="C656" s="10">
        <v>5</v>
      </c>
      <c r="E656" s="10">
        <v>5</v>
      </c>
      <c r="F656" s="27" t="s">
        <v>167</v>
      </c>
      <c r="I656" s="141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U656" s="20">
        <v>647</v>
      </c>
      <c r="V656" s="2">
        <v>647</v>
      </c>
      <c r="W656" s="23">
        <v>647</v>
      </c>
      <c r="X656" s="3"/>
    </row>
    <row r="657" spans="1:24" ht="15" customHeight="1" x14ac:dyDescent="0.25">
      <c r="A657" s="13"/>
      <c r="B657" s="13"/>
      <c r="C657" s="10">
        <v>7</v>
      </c>
      <c r="E657" s="10">
        <v>7</v>
      </c>
      <c r="F657" s="27" t="s">
        <v>169</v>
      </c>
      <c r="I657" s="141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U657" s="20">
        <v>648</v>
      </c>
      <c r="V657" s="2">
        <v>648</v>
      </c>
      <c r="W657" s="23">
        <v>648</v>
      </c>
      <c r="X657" s="3"/>
    </row>
    <row r="658" spans="1:24" ht="15" customHeight="1" x14ac:dyDescent="0.25">
      <c r="A658" s="13"/>
      <c r="B658" s="13"/>
      <c r="C658" s="10"/>
      <c r="E658" s="10">
        <v>9</v>
      </c>
      <c r="F658" s="27" t="s">
        <v>310</v>
      </c>
      <c r="I658" s="141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U658" s="20">
        <v>649</v>
      </c>
      <c r="V658" s="2">
        <v>649</v>
      </c>
      <c r="W658" s="23">
        <v>649</v>
      </c>
      <c r="X658" s="3"/>
    </row>
    <row r="659" spans="1:24" ht="15" customHeight="1" x14ac:dyDescent="0.25">
      <c r="A659" s="13"/>
      <c r="B659" s="13"/>
      <c r="C659" s="10"/>
      <c r="E659" s="10"/>
      <c r="I659" s="141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U659" s="20">
        <v>650</v>
      </c>
      <c r="V659" s="2">
        <v>650</v>
      </c>
      <c r="W659" s="23">
        <v>650</v>
      </c>
      <c r="X659" s="3"/>
    </row>
    <row r="660" spans="1:24" ht="15" customHeight="1" x14ac:dyDescent="0.25">
      <c r="A660" s="234"/>
      <c r="B660" s="24"/>
      <c r="C660" s="12"/>
      <c r="D660" s="135"/>
      <c r="E660" s="12"/>
      <c r="F660" s="40"/>
      <c r="G660" s="40"/>
      <c r="H660" s="40"/>
      <c r="I660" s="140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U660" s="20">
        <v>651</v>
      </c>
      <c r="V660" s="2">
        <v>651</v>
      </c>
      <c r="W660" s="23">
        <v>651</v>
      </c>
      <c r="X660" s="3"/>
    </row>
    <row r="661" spans="1:24" ht="15" customHeight="1" x14ac:dyDescent="0.25">
      <c r="A661" s="14">
        <v>76</v>
      </c>
      <c r="B661" s="14">
        <v>63</v>
      </c>
      <c r="C661" s="8"/>
      <c r="D661" s="136" t="s">
        <v>55</v>
      </c>
      <c r="E661" s="8"/>
      <c r="F661" s="7" t="s">
        <v>315</v>
      </c>
      <c r="G661" s="7"/>
      <c r="H661" s="7"/>
      <c r="I661" s="137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U661" s="20">
        <v>652</v>
      </c>
      <c r="V661" s="2">
        <v>652</v>
      </c>
      <c r="W661" s="23">
        <v>652</v>
      </c>
      <c r="X661" s="3"/>
    </row>
    <row r="662" spans="1:24" ht="15" customHeight="1" x14ac:dyDescent="0.25">
      <c r="A662" s="21"/>
      <c r="B662" s="13"/>
      <c r="C662" s="10">
        <v>0</v>
      </c>
      <c r="E662" s="10">
        <v>0</v>
      </c>
      <c r="F662" s="27" t="s">
        <v>164</v>
      </c>
      <c r="I662" s="141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U662" s="20">
        <v>653</v>
      </c>
      <c r="V662" s="2">
        <v>653</v>
      </c>
      <c r="W662" s="23">
        <v>653</v>
      </c>
      <c r="X662" s="3"/>
    </row>
    <row r="663" spans="1:24" ht="15" customHeight="1" x14ac:dyDescent="0.25">
      <c r="A663" s="233"/>
      <c r="B663" s="13"/>
      <c r="C663" s="10"/>
      <c r="E663" s="10">
        <v>1</v>
      </c>
      <c r="F663" s="27" t="s">
        <v>363</v>
      </c>
      <c r="I663" s="141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U663" s="20">
        <v>654</v>
      </c>
      <c r="V663" s="2">
        <v>654</v>
      </c>
      <c r="W663" s="23">
        <v>654</v>
      </c>
      <c r="X663" s="3"/>
    </row>
    <row r="664" spans="1:24" ht="15" customHeight="1" x14ac:dyDescent="0.25">
      <c r="A664" s="233"/>
      <c r="B664" s="13"/>
      <c r="C664" s="10">
        <v>3</v>
      </c>
      <c r="E664" s="10">
        <v>3</v>
      </c>
      <c r="F664" s="27" t="s">
        <v>165</v>
      </c>
      <c r="I664" s="141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U664" s="20">
        <v>655</v>
      </c>
      <c r="V664" s="2">
        <v>655</v>
      </c>
      <c r="W664" s="23">
        <v>655</v>
      </c>
      <c r="X664" s="3"/>
    </row>
    <row r="665" spans="1:24" ht="15" customHeight="1" x14ac:dyDescent="0.25">
      <c r="A665" s="233"/>
      <c r="B665" s="13"/>
      <c r="C665" s="10">
        <v>5</v>
      </c>
      <c r="E665" s="10">
        <v>5</v>
      </c>
      <c r="F665" s="27" t="s">
        <v>167</v>
      </c>
      <c r="I665" s="141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U665" s="20">
        <v>656</v>
      </c>
      <c r="V665" s="2">
        <v>656</v>
      </c>
      <c r="W665" s="23">
        <v>656</v>
      </c>
      <c r="X665" s="3"/>
    </row>
    <row r="666" spans="1:24" ht="15" customHeight="1" x14ac:dyDescent="0.25">
      <c r="A666" s="233"/>
      <c r="B666" s="13"/>
      <c r="C666" s="10">
        <v>7</v>
      </c>
      <c r="E666" s="10">
        <v>7</v>
      </c>
      <c r="F666" s="27" t="s">
        <v>169</v>
      </c>
      <c r="I666" s="141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U666" s="20">
        <v>657</v>
      </c>
      <c r="V666" s="2">
        <v>657</v>
      </c>
      <c r="W666" s="23">
        <v>657</v>
      </c>
      <c r="X666" s="3"/>
    </row>
    <row r="667" spans="1:24" ht="15" customHeight="1" x14ac:dyDescent="0.25">
      <c r="A667" s="233"/>
      <c r="B667" s="13"/>
      <c r="C667" s="10"/>
      <c r="E667" s="10">
        <v>9</v>
      </c>
      <c r="F667" s="27" t="s">
        <v>310</v>
      </c>
      <c r="I667" s="141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U667" s="20">
        <v>658</v>
      </c>
      <c r="V667" s="2">
        <v>658</v>
      </c>
      <c r="W667" s="23">
        <v>658</v>
      </c>
      <c r="X667" s="3"/>
    </row>
    <row r="668" spans="1:24" ht="15" customHeight="1" x14ac:dyDescent="0.25">
      <c r="A668" s="233"/>
      <c r="B668" s="13"/>
      <c r="C668" s="10"/>
      <c r="E668" s="10"/>
      <c r="I668" s="141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U668" s="20">
        <v>659</v>
      </c>
      <c r="V668" s="2">
        <v>659</v>
      </c>
      <c r="W668" s="23">
        <v>659</v>
      </c>
      <c r="X668" s="3"/>
    </row>
    <row r="669" spans="1:24" ht="15" customHeight="1" x14ac:dyDescent="0.25">
      <c r="A669" s="19"/>
      <c r="B669" s="24"/>
      <c r="C669" s="12"/>
      <c r="D669" s="135"/>
      <c r="E669" s="12"/>
      <c r="F669" s="40"/>
      <c r="G669" s="40"/>
      <c r="H669" s="40"/>
      <c r="I669" s="140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U669" s="20">
        <v>660</v>
      </c>
      <c r="V669" s="2">
        <v>660</v>
      </c>
      <c r="W669" s="23">
        <v>660</v>
      </c>
      <c r="X669" s="3"/>
    </row>
    <row r="670" spans="1:24" ht="15" customHeight="1" x14ac:dyDescent="0.25">
      <c r="A670" s="14">
        <v>77</v>
      </c>
      <c r="B670" s="14">
        <v>64</v>
      </c>
      <c r="C670" s="8"/>
      <c r="D670" s="136" t="s">
        <v>55</v>
      </c>
      <c r="E670" s="8"/>
      <c r="F670" s="7" t="s">
        <v>364</v>
      </c>
      <c r="G670" s="7"/>
      <c r="H670" s="7"/>
      <c r="I670" s="137"/>
      <c r="J670" s="173"/>
      <c r="K670" s="173"/>
      <c r="L670" s="173"/>
      <c r="M670" s="173"/>
      <c r="N670" s="173"/>
      <c r="O670" s="173"/>
      <c r="P670" s="173"/>
      <c r="Q670" s="173"/>
      <c r="R670" s="173"/>
      <c r="S670" s="173"/>
      <c r="U670" s="20">
        <v>661</v>
      </c>
      <c r="V670" s="2">
        <v>661</v>
      </c>
      <c r="W670" s="23">
        <v>661</v>
      </c>
      <c r="X670" s="3"/>
    </row>
    <row r="671" spans="1:24" ht="15" customHeight="1" x14ac:dyDescent="0.25">
      <c r="A671" s="235"/>
      <c r="B671" s="153"/>
      <c r="C671" s="22"/>
      <c r="D671" s="257"/>
      <c r="E671" s="22"/>
      <c r="F671" s="227"/>
      <c r="G671" s="227"/>
      <c r="H671" s="227"/>
      <c r="I671" s="258"/>
      <c r="J671" s="230"/>
      <c r="K671" s="230"/>
      <c r="L671" s="230"/>
      <c r="M671" s="230"/>
      <c r="N671" s="230"/>
      <c r="O671" s="230"/>
      <c r="P671" s="230"/>
      <c r="Q671" s="230"/>
      <c r="R671" s="230"/>
      <c r="S671" s="36"/>
      <c r="U671" s="20">
        <v>662</v>
      </c>
      <c r="V671" s="2">
        <v>662</v>
      </c>
      <c r="W671" s="23">
        <v>662</v>
      </c>
      <c r="X671" s="3"/>
    </row>
    <row r="672" spans="1:24" ht="15" customHeight="1" x14ac:dyDescent="0.25">
      <c r="A672" s="21"/>
      <c r="B672" s="13"/>
      <c r="C672" s="10"/>
      <c r="E672" s="10"/>
      <c r="I672" s="141" t="s">
        <v>375</v>
      </c>
      <c r="J672" s="170"/>
      <c r="K672" s="170"/>
      <c r="L672" s="170"/>
      <c r="M672" s="170"/>
      <c r="N672" s="170"/>
      <c r="O672" s="170"/>
      <c r="P672" s="170"/>
      <c r="Q672" s="170"/>
      <c r="R672" s="170"/>
      <c r="S672" s="170"/>
      <c r="U672" s="20">
        <v>663</v>
      </c>
      <c r="V672" s="2">
        <v>663</v>
      </c>
      <c r="W672" s="23">
        <v>663</v>
      </c>
      <c r="X672" s="3"/>
    </row>
    <row r="673" spans="1:24" ht="15" customHeight="1" x14ac:dyDescent="0.25">
      <c r="A673" s="13"/>
      <c r="B673" s="13"/>
      <c r="C673" s="10"/>
      <c r="E673" s="10"/>
      <c r="I673" s="141" t="s">
        <v>376</v>
      </c>
      <c r="J673" s="170"/>
      <c r="K673" s="170"/>
      <c r="L673" s="170"/>
      <c r="M673" s="170"/>
      <c r="N673" s="170"/>
      <c r="O673" s="170"/>
      <c r="P673" s="170"/>
      <c r="Q673" s="170"/>
      <c r="R673" s="170"/>
      <c r="S673" s="170"/>
      <c r="U673" s="20">
        <v>664</v>
      </c>
      <c r="V673" s="2">
        <v>664</v>
      </c>
      <c r="W673" s="23">
        <v>664</v>
      </c>
      <c r="X673" s="3"/>
    </row>
    <row r="674" spans="1:24" ht="15" customHeight="1" x14ac:dyDescent="0.25">
      <c r="A674" s="24"/>
      <c r="B674" s="24"/>
      <c r="C674" s="12"/>
      <c r="D674" s="135"/>
      <c r="E674" s="12"/>
      <c r="F674" s="40"/>
      <c r="G674" s="40"/>
      <c r="H674" s="40"/>
      <c r="I674" s="140"/>
      <c r="J674" s="236"/>
      <c r="K674" s="236"/>
      <c r="L674" s="236"/>
      <c r="M674" s="236"/>
      <c r="N674" s="236"/>
      <c r="O674" s="236"/>
      <c r="P674" s="236"/>
      <c r="Q674" s="236"/>
      <c r="R674" s="236"/>
      <c r="S674" s="236"/>
      <c r="U674" s="20">
        <v>665</v>
      </c>
      <c r="V674" s="2">
        <v>665</v>
      </c>
      <c r="W674" s="23">
        <v>665</v>
      </c>
      <c r="X674" s="3"/>
    </row>
    <row r="675" spans="1:24" ht="15" customHeight="1" x14ac:dyDescent="0.25">
      <c r="A675" s="5">
        <v>78</v>
      </c>
      <c r="B675" s="14">
        <v>65</v>
      </c>
      <c r="C675" s="8"/>
      <c r="D675" s="134" t="s">
        <v>327</v>
      </c>
      <c r="E675" s="25"/>
      <c r="F675" s="7" t="s">
        <v>624</v>
      </c>
      <c r="G675" s="7"/>
      <c r="H675" s="7"/>
      <c r="I675" s="237"/>
      <c r="J675" s="238"/>
      <c r="K675" s="238"/>
      <c r="L675" s="238"/>
      <c r="M675" s="238"/>
      <c r="N675" s="238"/>
      <c r="O675" s="238"/>
      <c r="P675" s="238"/>
      <c r="Q675" s="238"/>
      <c r="R675" s="238"/>
      <c r="S675" s="277"/>
      <c r="U675" s="333">
        <v>666</v>
      </c>
      <c r="V675" s="333">
        <v>666</v>
      </c>
      <c r="W675" s="333">
        <v>666</v>
      </c>
      <c r="X675" s="3"/>
    </row>
    <row r="676" spans="1:24" ht="15" customHeight="1" x14ac:dyDescent="0.25">
      <c r="A676" s="21"/>
      <c r="B676" s="13"/>
      <c r="C676" s="10"/>
      <c r="D676" s="228"/>
      <c r="E676" s="22">
        <v>0</v>
      </c>
      <c r="F676" s="227" t="s">
        <v>164</v>
      </c>
      <c r="G676" s="221" t="s">
        <v>339</v>
      </c>
      <c r="H676" s="221"/>
      <c r="I676" s="222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U676" s="333">
        <v>667</v>
      </c>
      <c r="V676" s="333">
        <v>667</v>
      </c>
      <c r="W676" s="333">
        <v>667</v>
      </c>
      <c r="X676" s="3"/>
    </row>
    <row r="677" spans="1:24" ht="15" customHeight="1" x14ac:dyDescent="0.25">
      <c r="A677" s="233"/>
      <c r="B677" s="13"/>
      <c r="C677" s="10"/>
      <c r="D677" s="229"/>
      <c r="E677" s="10">
        <v>1</v>
      </c>
      <c r="F677" s="27" t="s">
        <v>325</v>
      </c>
      <c r="G677" s="223" t="s">
        <v>341</v>
      </c>
      <c r="H677" s="223"/>
      <c r="I677" s="224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U677" s="333">
        <v>668</v>
      </c>
      <c r="V677" s="333">
        <v>668</v>
      </c>
      <c r="W677" s="333">
        <v>668</v>
      </c>
      <c r="X677" s="3"/>
    </row>
    <row r="678" spans="1:24" ht="15" customHeight="1" x14ac:dyDescent="0.25">
      <c r="A678" s="233"/>
      <c r="B678" s="13"/>
      <c r="C678" s="10"/>
      <c r="D678" s="229"/>
      <c r="E678" s="10">
        <v>2</v>
      </c>
      <c r="F678" s="27" t="s">
        <v>329</v>
      </c>
      <c r="G678" s="223" t="s">
        <v>342</v>
      </c>
      <c r="H678" s="223"/>
      <c r="I678" s="224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U678" s="333">
        <v>669</v>
      </c>
      <c r="V678" s="333">
        <v>669</v>
      </c>
      <c r="W678" s="333">
        <v>669</v>
      </c>
      <c r="X678" s="3"/>
    </row>
    <row r="679" spans="1:24" ht="15" customHeight="1" x14ac:dyDescent="0.25">
      <c r="A679" s="233"/>
      <c r="B679" s="13"/>
      <c r="C679" s="10"/>
      <c r="D679" s="229"/>
      <c r="E679" s="10">
        <v>3</v>
      </c>
      <c r="F679" s="27" t="s">
        <v>326</v>
      </c>
      <c r="G679" s="223" t="s">
        <v>343</v>
      </c>
      <c r="H679" s="223"/>
      <c r="I679" s="224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U679" s="333">
        <v>670</v>
      </c>
      <c r="V679" s="333">
        <v>670</v>
      </c>
      <c r="W679" s="333">
        <v>670</v>
      </c>
      <c r="X679" s="3"/>
    </row>
    <row r="680" spans="1:24" ht="15" customHeight="1" x14ac:dyDescent="0.25">
      <c r="A680" s="233"/>
      <c r="B680" s="13"/>
      <c r="C680" s="10"/>
      <c r="D680" s="229"/>
      <c r="E680" s="10">
        <v>4</v>
      </c>
      <c r="F680" s="27" t="s">
        <v>330</v>
      </c>
      <c r="G680" s="223" t="s">
        <v>344</v>
      </c>
      <c r="H680" s="223"/>
      <c r="I680" s="224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U680" s="333">
        <v>671</v>
      </c>
      <c r="V680" s="333">
        <v>671</v>
      </c>
      <c r="W680" s="333">
        <v>671</v>
      </c>
      <c r="X680" s="3"/>
    </row>
    <row r="681" spans="1:24" ht="15" customHeight="1" x14ac:dyDescent="0.25">
      <c r="A681" s="233"/>
      <c r="B681" s="13"/>
      <c r="C681" s="10"/>
      <c r="D681" s="229"/>
      <c r="E681" s="10">
        <v>5</v>
      </c>
      <c r="F681" s="27" t="s">
        <v>321</v>
      </c>
      <c r="G681" s="223" t="s">
        <v>340</v>
      </c>
      <c r="H681" s="223"/>
      <c r="I681" s="224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U681" s="333">
        <v>672</v>
      </c>
      <c r="V681" s="333">
        <v>672</v>
      </c>
      <c r="W681" s="333">
        <v>672</v>
      </c>
      <c r="X681" s="3"/>
    </row>
    <row r="682" spans="1:24" ht="15" customHeight="1" x14ac:dyDescent="0.25">
      <c r="A682" s="233"/>
      <c r="B682" s="13"/>
      <c r="C682" s="10"/>
      <c r="D682" s="229"/>
      <c r="E682" s="10">
        <v>6</v>
      </c>
      <c r="F682" s="27" t="s">
        <v>331</v>
      </c>
      <c r="G682" s="223" t="s">
        <v>345</v>
      </c>
      <c r="H682" s="223"/>
      <c r="I682" s="224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U682" s="333">
        <v>673</v>
      </c>
      <c r="V682" s="333">
        <v>673</v>
      </c>
      <c r="W682" s="333">
        <v>673</v>
      </c>
      <c r="X682" s="3"/>
    </row>
    <row r="683" spans="1:24" ht="15" customHeight="1" x14ac:dyDescent="0.25">
      <c r="A683" s="233"/>
      <c r="B683" s="13"/>
      <c r="C683" s="10"/>
      <c r="D683" s="229"/>
      <c r="E683" s="10">
        <v>7</v>
      </c>
      <c r="F683" s="27" t="s">
        <v>322</v>
      </c>
      <c r="G683" s="223" t="s">
        <v>360</v>
      </c>
      <c r="H683" s="223"/>
      <c r="I683" s="224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U683" s="333">
        <v>674</v>
      </c>
      <c r="V683" s="333">
        <v>674</v>
      </c>
      <c r="W683" s="333">
        <v>674</v>
      </c>
      <c r="X683" s="3"/>
    </row>
    <row r="684" spans="1:24" ht="15" customHeight="1" x14ac:dyDescent="0.25">
      <c r="A684" s="233"/>
      <c r="B684" s="13"/>
      <c r="C684" s="10"/>
      <c r="D684" s="229"/>
      <c r="E684" s="10">
        <v>8</v>
      </c>
      <c r="F684" s="27" t="s">
        <v>362</v>
      </c>
      <c r="G684" s="223" t="s">
        <v>361</v>
      </c>
      <c r="H684" s="223"/>
      <c r="I684" s="224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U684" s="333">
        <v>675</v>
      </c>
      <c r="V684" s="333">
        <v>675</v>
      </c>
      <c r="W684" s="333">
        <v>675</v>
      </c>
      <c r="X684" s="3"/>
    </row>
    <row r="685" spans="1:24" ht="15" customHeight="1" x14ac:dyDescent="0.25">
      <c r="A685" s="233"/>
      <c r="B685" s="13"/>
      <c r="C685" s="10"/>
      <c r="D685" s="229"/>
      <c r="E685" s="10">
        <v>9</v>
      </c>
      <c r="F685" s="27" t="s">
        <v>323</v>
      </c>
      <c r="G685" s="223" t="s">
        <v>346</v>
      </c>
      <c r="H685" s="223"/>
      <c r="I685" s="224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U685" s="333">
        <v>676</v>
      </c>
      <c r="V685" s="333">
        <v>676</v>
      </c>
      <c r="W685" s="333">
        <v>676</v>
      </c>
      <c r="X685" s="3"/>
    </row>
    <row r="686" spans="1:24" ht="15" customHeight="1" x14ac:dyDescent="0.25">
      <c r="A686" s="233"/>
      <c r="B686" s="13"/>
      <c r="C686" s="10"/>
      <c r="D686" s="229"/>
      <c r="E686" s="10"/>
      <c r="G686" s="223" t="s">
        <v>347</v>
      </c>
      <c r="H686" s="223"/>
      <c r="I686" s="224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U686" s="333">
        <v>677</v>
      </c>
      <c r="V686" s="333">
        <v>677</v>
      </c>
      <c r="W686" s="333">
        <v>677</v>
      </c>
      <c r="X686" s="3"/>
    </row>
    <row r="687" spans="1:24" ht="15" customHeight="1" x14ac:dyDescent="0.25">
      <c r="A687" s="233"/>
      <c r="B687" s="13"/>
      <c r="C687" s="10"/>
      <c r="D687" s="229"/>
      <c r="E687" s="10"/>
      <c r="G687" s="316" t="s">
        <v>349</v>
      </c>
      <c r="H687" s="316"/>
      <c r="I687" s="317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U687" s="333">
        <v>678</v>
      </c>
      <c r="V687" s="333">
        <v>678</v>
      </c>
      <c r="W687" s="333">
        <v>678</v>
      </c>
      <c r="X687" s="3"/>
    </row>
    <row r="688" spans="1:24" ht="15" customHeight="1" x14ac:dyDescent="0.25">
      <c r="A688" s="233"/>
      <c r="B688" s="13"/>
      <c r="C688" s="10"/>
      <c r="D688" s="229"/>
      <c r="E688" s="10"/>
      <c r="G688" s="223" t="s">
        <v>348</v>
      </c>
      <c r="H688" s="223"/>
      <c r="I688" s="224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U688" s="333">
        <v>679</v>
      </c>
      <c r="V688" s="333">
        <v>679</v>
      </c>
      <c r="W688" s="333">
        <v>679</v>
      </c>
      <c r="X688" s="3"/>
    </row>
    <row r="689" spans="1:24" ht="15" customHeight="1" x14ac:dyDescent="0.25">
      <c r="A689" s="233"/>
      <c r="B689" s="13"/>
      <c r="C689" s="10"/>
      <c r="D689" s="229"/>
      <c r="E689" s="10"/>
      <c r="G689" s="223" t="s">
        <v>350</v>
      </c>
      <c r="H689" s="223"/>
      <c r="I689" s="224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U689" s="333">
        <v>680</v>
      </c>
      <c r="V689" s="333">
        <v>680</v>
      </c>
      <c r="W689" s="333">
        <v>680</v>
      </c>
      <c r="X689" s="3"/>
    </row>
    <row r="690" spans="1:24" ht="15" customHeight="1" x14ac:dyDescent="0.25">
      <c r="A690" s="233"/>
      <c r="B690" s="13"/>
      <c r="C690" s="10"/>
      <c r="D690" s="229"/>
      <c r="E690" s="10"/>
      <c r="G690" s="223" t="s">
        <v>351</v>
      </c>
      <c r="H690" s="223"/>
      <c r="I690" s="224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U690" s="333">
        <v>681</v>
      </c>
      <c r="V690" s="333">
        <v>681</v>
      </c>
      <c r="W690" s="333">
        <v>681</v>
      </c>
      <c r="X690" s="3"/>
    </row>
    <row r="691" spans="1:24" ht="15" customHeight="1" x14ac:dyDescent="0.25">
      <c r="A691" s="233"/>
      <c r="B691" s="13"/>
      <c r="C691" s="10"/>
      <c r="D691" s="229"/>
      <c r="E691" s="10"/>
      <c r="G691" s="223" t="s">
        <v>352</v>
      </c>
      <c r="H691" s="223"/>
      <c r="I691" s="224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U691" s="333">
        <v>682</v>
      </c>
      <c r="V691" s="333">
        <v>682</v>
      </c>
      <c r="W691" s="333">
        <v>682</v>
      </c>
      <c r="X691" s="3"/>
    </row>
    <row r="692" spans="1:24" ht="15" customHeight="1" x14ac:dyDescent="0.25">
      <c r="A692" s="233"/>
      <c r="B692" s="13"/>
      <c r="C692" s="10"/>
      <c r="D692" s="229"/>
      <c r="E692" s="10"/>
      <c r="G692" s="223" t="s">
        <v>353</v>
      </c>
      <c r="H692" s="223"/>
      <c r="I692" s="224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U692" s="333">
        <v>683</v>
      </c>
      <c r="V692" s="333">
        <v>683</v>
      </c>
      <c r="W692" s="333">
        <v>683</v>
      </c>
      <c r="X692" s="3"/>
    </row>
    <row r="693" spans="1:24" ht="15" customHeight="1" x14ac:dyDescent="0.25">
      <c r="A693" s="233"/>
      <c r="B693" s="13"/>
      <c r="C693" s="10"/>
      <c r="D693" s="229"/>
      <c r="E693" s="10"/>
      <c r="G693" s="223" t="s">
        <v>354</v>
      </c>
      <c r="H693" s="223"/>
      <c r="I693" s="224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U693" s="333">
        <v>684</v>
      </c>
      <c r="V693" s="333">
        <v>684</v>
      </c>
      <c r="W693" s="333">
        <v>684</v>
      </c>
      <c r="X693" s="3"/>
    </row>
    <row r="694" spans="1:24" ht="15" customHeight="1" x14ac:dyDescent="0.25">
      <c r="A694" s="233"/>
      <c r="B694" s="13"/>
      <c r="C694" s="10"/>
      <c r="D694" s="229"/>
      <c r="E694" s="10"/>
      <c r="G694" s="223" t="s">
        <v>355</v>
      </c>
      <c r="H694" s="223"/>
      <c r="I694" s="224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U694" s="333">
        <v>685</v>
      </c>
      <c r="V694" s="333">
        <v>685</v>
      </c>
      <c r="W694" s="333">
        <v>685</v>
      </c>
      <c r="X694" s="3"/>
    </row>
    <row r="695" spans="1:24" ht="15" customHeight="1" x14ac:dyDescent="0.25">
      <c r="A695" s="233"/>
      <c r="B695" s="13"/>
      <c r="C695" s="10"/>
      <c r="D695" s="229"/>
      <c r="E695" s="10"/>
      <c r="G695" s="223" t="s">
        <v>356</v>
      </c>
      <c r="H695" s="223"/>
      <c r="I695" s="224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U695" s="333">
        <v>686</v>
      </c>
      <c r="V695" s="333">
        <v>686</v>
      </c>
      <c r="W695" s="333">
        <v>686</v>
      </c>
      <c r="X695" s="3"/>
    </row>
    <row r="696" spans="1:24" ht="15" customHeight="1" x14ac:dyDescent="0.25">
      <c r="A696" s="233"/>
      <c r="B696" s="13"/>
      <c r="C696" s="10"/>
      <c r="D696" s="229"/>
      <c r="E696" s="10"/>
      <c r="G696" s="223" t="s">
        <v>357</v>
      </c>
      <c r="H696" s="223"/>
      <c r="I696" s="224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U696" s="333">
        <v>687</v>
      </c>
      <c r="V696" s="333">
        <v>687</v>
      </c>
      <c r="W696" s="333">
        <v>687</v>
      </c>
      <c r="X696" s="3"/>
    </row>
    <row r="697" spans="1:24" ht="15" customHeight="1" x14ac:dyDescent="0.25">
      <c r="A697" s="233"/>
      <c r="B697" s="13"/>
      <c r="C697" s="10"/>
      <c r="D697" s="229"/>
      <c r="E697" s="10"/>
      <c r="G697" s="223" t="s">
        <v>391</v>
      </c>
      <c r="H697" s="223"/>
      <c r="I697" s="224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U697" s="333">
        <v>688</v>
      </c>
      <c r="V697" s="333">
        <v>688</v>
      </c>
      <c r="W697" s="333">
        <v>688</v>
      </c>
      <c r="X697" s="3"/>
    </row>
    <row r="698" spans="1:24" ht="15" customHeight="1" x14ac:dyDescent="0.25">
      <c r="A698" s="233"/>
      <c r="B698" s="13"/>
      <c r="C698" s="10"/>
      <c r="D698" s="229"/>
      <c r="E698" s="10"/>
      <c r="G698" s="223" t="s">
        <v>358</v>
      </c>
      <c r="H698" s="223"/>
      <c r="I698" s="224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U698" s="333">
        <v>689</v>
      </c>
      <c r="V698" s="333">
        <v>689</v>
      </c>
      <c r="W698" s="333">
        <v>689</v>
      </c>
      <c r="X698" s="3"/>
    </row>
    <row r="699" spans="1:24" ht="15" customHeight="1" x14ac:dyDescent="0.25">
      <c r="A699" s="233"/>
      <c r="B699" s="13"/>
      <c r="C699" s="10"/>
      <c r="D699" s="229"/>
      <c r="E699" s="10"/>
      <c r="G699" s="223" t="s">
        <v>392</v>
      </c>
      <c r="H699" s="223"/>
      <c r="I699" s="224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U699" s="333">
        <v>690</v>
      </c>
      <c r="V699" s="333">
        <v>690</v>
      </c>
      <c r="W699" s="333">
        <v>690</v>
      </c>
      <c r="X699" s="3"/>
    </row>
    <row r="700" spans="1:24" ht="15" customHeight="1" x14ac:dyDescent="0.25">
      <c r="A700" s="19"/>
      <c r="B700" s="24"/>
      <c r="C700" s="12"/>
      <c r="D700" s="135"/>
      <c r="E700" s="12"/>
      <c r="F700" s="40"/>
      <c r="G700" s="40"/>
      <c r="H700" s="40"/>
      <c r="I700" s="140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U700" s="333">
        <v>691</v>
      </c>
      <c r="V700" s="333">
        <v>691</v>
      </c>
      <c r="W700" s="333">
        <v>691</v>
      </c>
      <c r="X700" s="3"/>
    </row>
    <row r="701" spans="1:24" ht="15" customHeight="1" x14ac:dyDescent="0.25">
      <c r="A701" s="14">
        <v>79</v>
      </c>
      <c r="B701" s="14">
        <v>66</v>
      </c>
      <c r="C701" s="8"/>
      <c r="D701" s="130" t="s">
        <v>328</v>
      </c>
      <c r="E701" s="8"/>
      <c r="F701" s="7" t="s">
        <v>324</v>
      </c>
      <c r="G701" s="7"/>
      <c r="H701" s="7"/>
      <c r="I701" s="237"/>
      <c r="J701" s="238"/>
      <c r="K701" s="238"/>
      <c r="L701" s="238"/>
      <c r="M701" s="238"/>
      <c r="N701" s="238"/>
      <c r="O701" s="238"/>
      <c r="P701" s="238"/>
      <c r="Q701" s="238"/>
      <c r="R701" s="238"/>
      <c r="S701" s="239"/>
      <c r="U701" s="333">
        <v>692</v>
      </c>
      <c r="V701" s="333">
        <v>692</v>
      </c>
      <c r="W701" s="333">
        <v>692</v>
      </c>
      <c r="X701" s="3"/>
    </row>
    <row r="702" spans="1:24" ht="15" customHeight="1" x14ac:dyDescent="0.25">
      <c r="A702" s="21"/>
      <c r="B702" s="13"/>
      <c r="C702" s="10"/>
      <c r="D702" s="228"/>
      <c r="E702" s="22">
        <v>0</v>
      </c>
      <c r="F702" s="227" t="s">
        <v>164</v>
      </c>
      <c r="G702" s="220" t="s">
        <v>332</v>
      </c>
      <c r="H702" s="220"/>
      <c r="I702" s="22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U702" s="333">
        <v>693</v>
      </c>
      <c r="V702" s="333">
        <v>693</v>
      </c>
      <c r="W702" s="333">
        <v>693</v>
      </c>
      <c r="X702" s="3"/>
    </row>
    <row r="703" spans="1:24" ht="15" customHeight="1" x14ac:dyDescent="0.25">
      <c r="A703" s="13"/>
      <c r="B703" s="13"/>
      <c r="C703" s="10"/>
      <c r="D703" s="229"/>
      <c r="E703" s="10">
        <v>1</v>
      </c>
      <c r="F703" s="27" t="s">
        <v>325</v>
      </c>
      <c r="G703" s="223" t="s">
        <v>333</v>
      </c>
      <c r="H703" s="223"/>
      <c r="I703" s="226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U703" s="333">
        <v>694</v>
      </c>
      <c r="V703" s="333">
        <v>694</v>
      </c>
      <c r="W703" s="333">
        <v>694</v>
      </c>
      <c r="X703" s="3"/>
    </row>
    <row r="704" spans="1:24" ht="15" customHeight="1" x14ac:dyDescent="0.25">
      <c r="A704" s="13"/>
      <c r="B704" s="13"/>
      <c r="C704" s="10"/>
      <c r="D704" s="229"/>
      <c r="E704" s="10">
        <v>2</v>
      </c>
      <c r="F704" s="27" t="s">
        <v>329</v>
      </c>
      <c r="G704" s="223" t="s">
        <v>334</v>
      </c>
      <c r="H704" s="223"/>
      <c r="I704" s="226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U704" s="333">
        <v>695</v>
      </c>
      <c r="V704" s="333">
        <v>695</v>
      </c>
      <c r="W704" s="333">
        <v>695</v>
      </c>
      <c r="X704" s="3"/>
    </row>
    <row r="705" spans="1:24" ht="15" customHeight="1" x14ac:dyDescent="0.25">
      <c r="A705" s="13"/>
      <c r="B705" s="13"/>
      <c r="C705" s="10"/>
      <c r="D705" s="229"/>
      <c r="E705" s="10">
        <v>3</v>
      </c>
      <c r="F705" s="27" t="s">
        <v>326</v>
      </c>
      <c r="G705" s="223" t="s">
        <v>335</v>
      </c>
      <c r="H705" s="223"/>
      <c r="I705" s="226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U705" s="333">
        <v>696</v>
      </c>
      <c r="V705" s="333">
        <v>696</v>
      </c>
      <c r="W705" s="333">
        <v>696</v>
      </c>
      <c r="X705" s="3"/>
    </row>
    <row r="706" spans="1:24" ht="15" customHeight="1" x14ac:dyDescent="0.25">
      <c r="A706" s="13"/>
      <c r="B706" s="13"/>
      <c r="C706" s="10"/>
      <c r="D706" s="229"/>
      <c r="E706" s="10">
        <v>4</v>
      </c>
      <c r="F706" s="27" t="s">
        <v>330</v>
      </c>
      <c r="G706" s="223" t="s">
        <v>336</v>
      </c>
      <c r="H706" s="223"/>
      <c r="I706" s="226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U706" s="333">
        <v>697</v>
      </c>
      <c r="V706" s="333">
        <v>697</v>
      </c>
      <c r="W706" s="333">
        <v>697</v>
      </c>
      <c r="X706" s="3"/>
    </row>
    <row r="707" spans="1:24" ht="15" customHeight="1" x14ac:dyDescent="0.25">
      <c r="A707" s="13"/>
      <c r="B707" s="13"/>
      <c r="C707" s="10"/>
      <c r="D707" s="229"/>
      <c r="E707" s="10">
        <v>5</v>
      </c>
      <c r="F707" s="27" t="s">
        <v>321</v>
      </c>
      <c r="G707" s="223" t="s">
        <v>337</v>
      </c>
      <c r="H707" s="223"/>
      <c r="I707" s="226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U707" s="333">
        <v>698</v>
      </c>
      <c r="V707" s="333">
        <v>698</v>
      </c>
      <c r="W707" s="333">
        <v>698</v>
      </c>
      <c r="X707" s="3"/>
    </row>
    <row r="708" spans="1:24" ht="15" customHeight="1" x14ac:dyDescent="0.25">
      <c r="A708" s="13"/>
      <c r="B708" s="13"/>
      <c r="C708" s="10"/>
      <c r="D708" s="229"/>
      <c r="E708" s="10">
        <v>6</v>
      </c>
      <c r="F708" s="27" t="s">
        <v>331</v>
      </c>
      <c r="G708" s="223" t="s">
        <v>338</v>
      </c>
      <c r="H708" s="223"/>
      <c r="I708" s="226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U708" s="333">
        <v>699</v>
      </c>
      <c r="V708" s="333">
        <v>699</v>
      </c>
      <c r="W708" s="333">
        <v>699</v>
      </c>
      <c r="X708" s="3"/>
    </row>
    <row r="709" spans="1:24" ht="15" customHeight="1" x14ac:dyDescent="0.25">
      <c r="A709" s="13"/>
      <c r="B709" s="13"/>
      <c r="C709" s="10"/>
      <c r="D709" s="229"/>
      <c r="E709" s="10">
        <v>7</v>
      </c>
      <c r="F709" s="27" t="s">
        <v>322</v>
      </c>
      <c r="G709" s="223" t="s">
        <v>393</v>
      </c>
      <c r="H709" s="223"/>
      <c r="I709" s="226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U709" s="333">
        <v>700</v>
      </c>
      <c r="V709" s="333">
        <v>700</v>
      </c>
      <c r="W709" s="333">
        <v>700</v>
      </c>
      <c r="X709" s="3"/>
    </row>
    <row r="710" spans="1:24" ht="15" customHeight="1" x14ac:dyDescent="0.25">
      <c r="A710" s="13"/>
      <c r="B710" s="13"/>
      <c r="C710" s="10"/>
      <c r="E710" s="10">
        <v>8</v>
      </c>
      <c r="F710" s="27" t="s">
        <v>362</v>
      </c>
      <c r="I710" s="141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U710" s="333">
        <v>701</v>
      </c>
      <c r="V710" s="333">
        <v>701</v>
      </c>
      <c r="W710" s="333">
        <v>701</v>
      </c>
      <c r="X710" s="3"/>
    </row>
    <row r="711" spans="1:24" ht="15" customHeight="1" x14ac:dyDescent="0.25">
      <c r="A711" s="234"/>
      <c r="B711" s="24"/>
      <c r="C711" s="12"/>
      <c r="D711" s="135"/>
      <c r="E711" s="12">
        <v>9</v>
      </c>
      <c r="F711" s="40" t="s">
        <v>323</v>
      </c>
      <c r="G711" s="40"/>
      <c r="H711" s="40"/>
      <c r="I711" s="140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U711" s="333">
        <v>702</v>
      </c>
      <c r="V711" s="333">
        <v>702</v>
      </c>
      <c r="W711" s="333">
        <v>702</v>
      </c>
      <c r="X711" s="3"/>
    </row>
    <row r="712" spans="1:24" ht="15" customHeight="1" x14ac:dyDescent="0.25">
      <c r="A712" s="14">
        <v>80</v>
      </c>
      <c r="B712" s="14">
        <v>67</v>
      </c>
      <c r="C712" s="8"/>
      <c r="D712" s="130" t="s">
        <v>365</v>
      </c>
      <c r="E712" s="8"/>
      <c r="F712" s="7" t="s">
        <v>359</v>
      </c>
      <c r="G712" s="7"/>
      <c r="H712" s="7"/>
      <c r="I712" s="237"/>
      <c r="J712" s="238"/>
      <c r="K712" s="238"/>
      <c r="L712" s="238"/>
      <c r="M712" s="238"/>
      <c r="N712" s="238"/>
      <c r="O712" s="238"/>
      <c r="P712" s="238"/>
      <c r="Q712" s="238"/>
      <c r="R712" s="238"/>
      <c r="S712" s="239"/>
      <c r="U712" s="333">
        <v>703</v>
      </c>
      <c r="V712" s="333">
        <v>703</v>
      </c>
      <c r="W712" s="333">
        <v>703</v>
      </c>
      <c r="X712" s="3"/>
    </row>
    <row r="713" spans="1:24" ht="15" customHeight="1" x14ac:dyDescent="0.25">
      <c r="A713" s="21"/>
      <c r="B713" s="13"/>
      <c r="C713" s="10"/>
      <c r="E713" s="10">
        <v>0</v>
      </c>
      <c r="F713" s="27" t="s">
        <v>164</v>
      </c>
      <c r="G713" s="220" t="s">
        <v>395</v>
      </c>
      <c r="H713" s="220"/>
      <c r="I713" s="22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U713" s="333">
        <v>704</v>
      </c>
      <c r="V713" s="333">
        <v>704</v>
      </c>
      <c r="W713" s="333">
        <v>704</v>
      </c>
      <c r="X713" s="3"/>
    </row>
    <row r="714" spans="1:24" ht="15" customHeight="1" x14ac:dyDescent="0.25">
      <c r="A714" s="13"/>
      <c r="B714" s="13"/>
      <c r="C714" s="10"/>
      <c r="E714" s="10">
        <v>3</v>
      </c>
      <c r="F714" s="27" t="s">
        <v>316</v>
      </c>
      <c r="G714" s="223" t="s">
        <v>396</v>
      </c>
      <c r="H714" s="223"/>
      <c r="I714" s="226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U714" s="333">
        <v>705</v>
      </c>
      <c r="V714" s="333">
        <v>705</v>
      </c>
      <c r="W714" s="333">
        <v>705</v>
      </c>
      <c r="X714" s="3"/>
    </row>
    <row r="715" spans="1:24" ht="15" customHeight="1" x14ac:dyDescent="0.25">
      <c r="A715" s="13"/>
      <c r="B715" s="13"/>
      <c r="C715" s="10"/>
      <c r="E715" s="10">
        <v>5</v>
      </c>
      <c r="F715" s="27" t="s">
        <v>317</v>
      </c>
      <c r="G715" s="223" t="s">
        <v>397</v>
      </c>
      <c r="H715" s="223"/>
      <c r="I715" s="226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U715" s="333">
        <v>706</v>
      </c>
      <c r="V715" s="333">
        <v>706</v>
      </c>
      <c r="W715" s="333">
        <v>706</v>
      </c>
      <c r="X715" s="3"/>
    </row>
    <row r="716" spans="1:24" ht="15" customHeight="1" x14ac:dyDescent="0.25">
      <c r="A716" s="13"/>
      <c r="B716" s="13"/>
      <c r="C716" s="10"/>
      <c r="E716" s="10">
        <v>7</v>
      </c>
      <c r="F716" s="27" t="s">
        <v>318</v>
      </c>
      <c r="G716" s="223" t="s">
        <v>398</v>
      </c>
      <c r="H716" s="223"/>
      <c r="I716" s="240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U716" s="333">
        <v>707</v>
      </c>
      <c r="V716" s="333">
        <v>707</v>
      </c>
      <c r="W716" s="333">
        <v>707</v>
      </c>
      <c r="X716" s="3"/>
    </row>
    <row r="717" spans="1:24" ht="15" customHeight="1" x14ac:dyDescent="0.25">
      <c r="A717" s="13"/>
      <c r="B717" s="13"/>
      <c r="C717" s="10"/>
      <c r="E717" s="10"/>
      <c r="G717" s="223" t="s">
        <v>399</v>
      </c>
      <c r="H717" s="223"/>
      <c r="I717" s="240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U717" s="333">
        <v>708</v>
      </c>
      <c r="V717" s="333">
        <v>708</v>
      </c>
      <c r="W717" s="333">
        <v>708</v>
      </c>
      <c r="X717" s="3"/>
    </row>
    <row r="718" spans="1:24" ht="15" customHeight="1" x14ac:dyDescent="0.25">
      <c r="A718" s="13"/>
      <c r="B718" s="13"/>
      <c r="C718" s="10"/>
      <c r="E718" s="10"/>
      <c r="G718" s="223" t="s">
        <v>400</v>
      </c>
      <c r="H718" s="223"/>
      <c r="I718" s="240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U718" s="333">
        <v>709</v>
      </c>
      <c r="V718" s="333">
        <v>709</v>
      </c>
      <c r="W718" s="333">
        <v>709</v>
      </c>
      <c r="X718" s="3"/>
    </row>
    <row r="719" spans="1:24" ht="15" customHeight="1" x14ac:dyDescent="0.25">
      <c r="A719" s="24"/>
      <c r="B719" s="24"/>
      <c r="C719" s="12"/>
      <c r="D719" s="135"/>
      <c r="E719" s="12"/>
      <c r="F719" s="40"/>
      <c r="G719" s="40"/>
      <c r="H719" s="40"/>
      <c r="I719" s="140"/>
      <c r="J719" s="231"/>
      <c r="K719" s="231"/>
      <c r="L719" s="231"/>
      <c r="M719" s="231"/>
      <c r="N719" s="231"/>
      <c r="O719" s="231"/>
      <c r="P719" s="231"/>
      <c r="Q719" s="231"/>
      <c r="R719" s="231"/>
      <c r="S719" s="232"/>
      <c r="U719" s="333">
        <v>710</v>
      </c>
      <c r="V719" s="333">
        <v>710</v>
      </c>
      <c r="W719" s="333">
        <v>710</v>
      </c>
      <c r="X719" s="3"/>
    </row>
    <row r="720" spans="1:24" ht="15" customHeight="1" x14ac:dyDescent="0.25">
      <c r="A720" s="241">
        <v>81</v>
      </c>
      <c r="B720" s="241">
        <v>69</v>
      </c>
      <c r="C720" s="251"/>
      <c r="D720" s="252" t="s">
        <v>371</v>
      </c>
      <c r="E720" s="251"/>
      <c r="F720" s="241" t="s">
        <v>369</v>
      </c>
      <c r="G720" s="242"/>
      <c r="H720" s="242"/>
      <c r="I720" s="243"/>
      <c r="J720" s="244"/>
      <c r="K720" s="244"/>
      <c r="L720" s="244"/>
      <c r="M720" s="244"/>
      <c r="N720" s="244"/>
      <c r="O720" s="244"/>
      <c r="P720" s="244"/>
      <c r="Q720" s="244"/>
      <c r="R720" s="244"/>
      <c r="S720" s="245"/>
      <c r="U720" s="333">
        <v>711</v>
      </c>
      <c r="V720" s="333">
        <v>711</v>
      </c>
      <c r="W720" s="333">
        <v>711</v>
      </c>
    </row>
    <row r="721" spans="1:24" ht="15" customHeight="1" x14ac:dyDescent="0.25">
      <c r="A721" s="253"/>
      <c r="B721" s="254"/>
      <c r="C721" s="255"/>
      <c r="D721" s="256"/>
      <c r="E721" s="255"/>
      <c r="F721" s="246" t="s">
        <v>370</v>
      </c>
      <c r="G721" s="247"/>
      <c r="H721" s="247"/>
      <c r="I721" s="248"/>
      <c r="J721" s="249"/>
      <c r="K721" s="249"/>
      <c r="L721" s="249"/>
      <c r="M721" s="249"/>
      <c r="N721" s="249"/>
      <c r="O721" s="249"/>
      <c r="P721" s="249"/>
      <c r="Q721" s="249"/>
      <c r="R721" s="249"/>
      <c r="S721" s="250"/>
      <c r="U721" s="333">
        <v>712</v>
      </c>
      <c r="V721" s="333">
        <v>712</v>
      </c>
      <c r="W721" s="333">
        <v>712</v>
      </c>
    </row>
    <row r="722" spans="1:24" ht="15" customHeight="1" x14ac:dyDescent="0.25">
      <c r="A722" s="13"/>
      <c r="B722" s="13"/>
      <c r="C722" s="10"/>
      <c r="E722" s="10"/>
      <c r="F722" s="279"/>
      <c r="G722" s="227"/>
      <c r="H722" s="321"/>
      <c r="I722" s="323"/>
      <c r="J722" s="276"/>
      <c r="K722" s="276"/>
      <c r="L722" s="276"/>
      <c r="M722" s="276"/>
      <c r="N722" s="276"/>
      <c r="O722" s="276"/>
      <c r="P722" s="276"/>
      <c r="Q722" s="276"/>
      <c r="R722" s="276"/>
      <c r="S722" s="276"/>
      <c r="U722" s="333">
        <v>713</v>
      </c>
      <c r="V722" s="333">
        <v>713</v>
      </c>
      <c r="W722" s="333">
        <v>713</v>
      </c>
    </row>
    <row r="723" spans="1:24" ht="15" customHeight="1" x14ac:dyDescent="0.25">
      <c r="A723" s="13"/>
      <c r="B723" s="13"/>
      <c r="C723" s="10"/>
      <c r="E723" s="10"/>
      <c r="F723" s="270" t="s">
        <v>377</v>
      </c>
      <c r="G723" s="271"/>
      <c r="H723" s="322"/>
      <c r="I723" s="324"/>
      <c r="J723" s="276"/>
      <c r="K723" s="276"/>
      <c r="L723" s="276"/>
      <c r="M723" s="276"/>
      <c r="N723" s="276"/>
      <c r="O723" s="276"/>
      <c r="P723" s="276"/>
      <c r="Q723" s="276"/>
      <c r="R723" s="276"/>
      <c r="S723" s="276"/>
      <c r="U723" s="333">
        <v>714</v>
      </c>
      <c r="V723" s="333">
        <v>714</v>
      </c>
      <c r="W723" s="333">
        <v>714</v>
      </c>
    </row>
    <row r="724" spans="1:24" ht="15" customHeight="1" x14ac:dyDescent="0.25">
      <c r="A724" s="13"/>
      <c r="B724" s="13"/>
      <c r="C724" s="10"/>
      <c r="E724" s="10"/>
      <c r="F724" s="27" t="s">
        <v>386</v>
      </c>
      <c r="H724" s="223"/>
      <c r="I724" s="319"/>
      <c r="J724" s="276"/>
      <c r="K724" s="276"/>
      <c r="L724" s="276"/>
      <c r="M724" s="276"/>
      <c r="N724" s="276"/>
      <c r="O724" s="276"/>
      <c r="P724" s="276"/>
      <c r="Q724" s="276"/>
      <c r="R724" s="276"/>
      <c r="S724" s="276"/>
      <c r="U724" s="333">
        <v>715</v>
      </c>
      <c r="V724" s="333">
        <v>715</v>
      </c>
      <c r="W724" s="333">
        <v>715</v>
      </c>
      <c r="X724" s="3"/>
    </row>
    <row r="725" spans="1:24" ht="15" customHeight="1" x14ac:dyDescent="0.25">
      <c r="A725" s="13"/>
      <c r="B725" s="13"/>
      <c r="C725" s="10"/>
      <c r="E725" s="10"/>
      <c r="F725" s="27" t="s">
        <v>387</v>
      </c>
      <c r="H725" s="223"/>
      <c r="I725" s="319"/>
      <c r="J725" s="276"/>
      <c r="K725" s="276"/>
      <c r="L725" s="276"/>
      <c r="M725" s="276"/>
      <c r="N725" s="276"/>
      <c r="O725" s="276"/>
      <c r="P725" s="276"/>
      <c r="Q725" s="276"/>
      <c r="R725" s="276"/>
      <c r="S725" s="276"/>
      <c r="U725" s="333">
        <v>716</v>
      </c>
      <c r="V725" s="333">
        <v>716</v>
      </c>
      <c r="W725" s="333">
        <v>716</v>
      </c>
      <c r="X725" s="3"/>
    </row>
    <row r="726" spans="1:24" ht="15" customHeight="1" x14ac:dyDescent="0.25">
      <c r="A726" s="13"/>
      <c r="B726" s="13"/>
      <c r="C726" s="10"/>
      <c r="E726" s="10"/>
      <c r="F726" s="27" t="s">
        <v>388</v>
      </c>
      <c r="H726" s="223"/>
      <c r="I726" s="319"/>
      <c r="J726" s="276"/>
      <c r="K726" s="276"/>
      <c r="L726" s="276"/>
      <c r="M726" s="276"/>
      <c r="N726" s="276"/>
      <c r="O726" s="276"/>
      <c r="P726" s="276"/>
      <c r="Q726" s="276"/>
      <c r="R726" s="276"/>
      <c r="S726" s="276"/>
      <c r="U726" s="333">
        <v>717</v>
      </c>
      <c r="V726" s="333">
        <v>717</v>
      </c>
      <c r="W726" s="333">
        <v>717</v>
      </c>
      <c r="X726" s="3"/>
    </row>
    <row r="727" spans="1:24" ht="15" customHeight="1" x14ac:dyDescent="0.25">
      <c r="A727" s="13"/>
      <c r="B727" s="13"/>
      <c r="C727" s="10"/>
      <c r="E727" s="10"/>
      <c r="F727" s="27" t="s">
        <v>389</v>
      </c>
      <c r="H727" s="223"/>
      <c r="I727" s="319"/>
      <c r="J727" s="276"/>
      <c r="K727" s="276"/>
      <c r="L727" s="276"/>
      <c r="M727" s="276"/>
      <c r="N727" s="276"/>
      <c r="O727" s="276"/>
      <c r="P727" s="276"/>
      <c r="Q727" s="276"/>
      <c r="R727" s="276"/>
      <c r="S727" s="276"/>
      <c r="U727" s="333">
        <v>718</v>
      </c>
      <c r="V727" s="333">
        <v>718</v>
      </c>
      <c r="W727" s="333">
        <v>718</v>
      </c>
      <c r="X727" s="3"/>
    </row>
    <row r="728" spans="1:24" ht="15" customHeight="1" x14ac:dyDescent="0.25">
      <c r="A728" s="13"/>
      <c r="B728" s="13"/>
      <c r="C728" s="10"/>
      <c r="E728" s="10"/>
      <c r="F728" s="27" t="s">
        <v>390</v>
      </c>
      <c r="H728" s="223"/>
      <c r="I728" s="319"/>
      <c r="J728" s="276"/>
      <c r="K728" s="276"/>
      <c r="L728" s="276"/>
      <c r="M728" s="276"/>
      <c r="N728" s="276"/>
      <c r="O728" s="276"/>
      <c r="P728" s="276"/>
      <c r="Q728" s="276"/>
      <c r="R728" s="276"/>
      <c r="S728" s="276"/>
      <c r="U728" s="333">
        <v>719</v>
      </c>
      <c r="V728" s="333">
        <v>719</v>
      </c>
      <c r="W728" s="333">
        <v>719</v>
      </c>
      <c r="X728" s="3"/>
    </row>
    <row r="729" spans="1:24" ht="15" customHeight="1" x14ac:dyDescent="0.25">
      <c r="A729" s="13"/>
      <c r="B729" s="13"/>
      <c r="C729" s="10"/>
      <c r="E729" s="10"/>
      <c r="F729" s="274"/>
      <c r="G729" s="275"/>
      <c r="H729" s="318"/>
      <c r="I729" s="320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U729" s="333">
        <v>720</v>
      </c>
      <c r="V729" s="333">
        <v>720</v>
      </c>
      <c r="W729" s="333">
        <v>720</v>
      </c>
      <c r="X729" s="3"/>
    </row>
    <row r="730" spans="1:24" ht="15" customHeight="1" x14ac:dyDescent="0.25">
      <c r="A730" s="13"/>
      <c r="B730" s="13"/>
      <c r="C730" s="10"/>
      <c r="E730" s="10"/>
      <c r="F730" s="27" t="s">
        <v>372</v>
      </c>
      <c r="G730" s="27" t="s">
        <v>373</v>
      </c>
      <c r="I730" s="141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U730" s="333">
        <v>721</v>
      </c>
      <c r="V730" s="333">
        <v>721</v>
      </c>
      <c r="W730" s="333">
        <v>721</v>
      </c>
      <c r="X730" s="3"/>
    </row>
    <row r="731" spans="1:24" ht="15" customHeight="1" x14ac:dyDescent="0.25">
      <c r="A731" s="234"/>
      <c r="B731" s="24"/>
      <c r="C731" s="12"/>
      <c r="D731" s="135"/>
      <c r="E731" s="12"/>
      <c r="F731" s="40"/>
      <c r="G731" s="40" t="s">
        <v>374</v>
      </c>
      <c r="H731" s="40"/>
      <c r="I731" s="140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U731" s="333">
        <v>722</v>
      </c>
      <c r="V731" s="333">
        <v>722</v>
      </c>
      <c r="W731" s="333">
        <v>722</v>
      </c>
      <c r="X731" s="3"/>
    </row>
    <row r="732" spans="1:24" ht="15" customHeight="1" x14ac:dyDescent="0.25">
      <c r="A732" s="241">
        <v>82</v>
      </c>
      <c r="B732" s="241">
        <v>68</v>
      </c>
      <c r="C732" s="251"/>
      <c r="D732" s="325">
        <v>13.1</v>
      </c>
      <c r="E732" s="251"/>
      <c r="F732" s="241" t="s">
        <v>366</v>
      </c>
      <c r="G732" s="242"/>
      <c r="H732" s="242"/>
      <c r="I732" s="243"/>
      <c r="J732" s="244"/>
      <c r="K732" s="244"/>
      <c r="L732" s="244"/>
      <c r="M732" s="244"/>
      <c r="N732" s="244"/>
      <c r="O732" s="244"/>
      <c r="P732" s="244"/>
      <c r="Q732" s="244"/>
      <c r="R732" s="244"/>
      <c r="S732" s="245"/>
      <c r="U732" s="333">
        <v>723</v>
      </c>
      <c r="V732" s="333">
        <v>723</v>
      </c>
      <c r="W732" s="333">
        <v>723</v>
      </c>
      <c r="X732" s="3"/>
    </row>
    <row r="733" spans="1:24" ht="15" customHeight="1" x14ac:dyDescent="0.25">
      <c r="A733" s="253"/>
      <c r="B733" s="254"/>
      <c r="C733" s="255"/>
      <c r="D733" s="256"/>
      <c r="E733" s="255"/>
      <c r="F733" s="246" t="s">
        <v>367</v>
      </c>
      <c r="G733" s="247"/>
      <c r="H733" s="247"/>
      <c r="I733" s="248"/>
      <c r="J733" s="249"/>
      <c r="K733" s="249"/>
      <c r="L733" s="249"/>
      <c r="M733" s="249"/>
      <c r="N733" s="249"/>
      <c r="O733" s="249"/>
      <c r="P733" s="249"/>
      <c r="Q733" s="249"/>
      <c r="R733" s="249"/>
      <c r="S733" s="250"/>
      <c r="U733" s="333">
        <v>724</v>
      </c>
      <c r="V733" s="333">
        <v>724</v>
      </c>
      <c r="W733" s="333">
        <v>724</v>
      </c>
      <c r="X733" s="3"/>
    </row>
    <row r="734" spans="1:24" ht="15" customHeight="1" x14ac:dyDescent="0.25">
      <c r="A734" s="13"/>
      <c r="B734" s="13"/>
      <c r="C734" s="10"/>
      <c r="E734" s="10"/>
      <c r="F734" s="259"/>
      <c r="G734" s="220"/>
      <c r="H734" s="220"/>
      <c r="I734" s="260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U734" s="333">
        <v>725</v>
      </c>
      <c r="V734" s="333">
        <v>725</v>
      </c>
      <c r="W734" s="333">
        <v>725</v>
      </c>
      <c r="X734" s="3"/>
    </row>
    <row r="735" spans="1:24" ht="15" customHeight="1" x14ac:dyDescent="0.25">
      <c r="A735" s="13"/>
      <c r="B735" s="13"/>
      <c r="C735" s="10"/>
      <c r="E735" s="10"/>
      <c r="F735" s="270"/>
      <c r="G735" s="271"/>
      <c r="H735" s="271"/>
      <c r="I735" s="272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U735" s="333">
        <v>726</v>
      </c>
      <c r="V735" s="333">
        <v>726</v>
      </c>
      <c r="W735" s="333">
        <v>726</v>
      </c>
      <c r="X735" s="3"/>
    </row>
    <row r="736" spans="1:24" ht="15" customHeight="1" x14ac:dyDescent="0.25">
      <c r="A736" s="13"/>
      <c r="B736" s="13"/>
      <c r="C736" s="10"/>
      <c r="E736" s="10"/>
      <c r="F736" s="270"/>
      <c r="G736" s="271"/>
      <c r="H736" s="271"/>
      <c r="I736" s="272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U736" s="333">
        <v>727</v>
      </c>
      <c r="V736" s="333">
        <v>727</v>
      </c>
      <c r="W736" s="333">
        <v>727</v>
      </c>
      <c r="X736" s="3"/>
    </row>
    <row r="737" spans="1:24" ht="15" customHeight="1" x14ac:dyDescent="0.25">
      <c r="A737" s="13"/>
      <c r="B737" s="13"/>
      <c r="C737" s="10"/>
      <c r="E737" s="10"/>
      <c r="F737" s="270"/>
      <c r="G737" s="271"/>
      <c r="H737" s="271"/>
      <c r="I737" s="272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U737" s="333">
        <v>730</v>
      </c>
      <c r="V737" s="333">
        <v>730</v>
      </c>
      <c r="W737" s="333">
        <v>730</v>
      </c>
      <c r="X737" s="3"/>
    </row>
    <row r="738" spans="1:24" ht="15" customHeight="1" x14ac:dyDescent="0.25">
      <c r="A738" s="13"/>
      <c r="B738" s="13"/>
      <c r="C738" s="10"/>
      <c r="E738" s="10"/>
      <c r="F738" s="261"/>
      <c r="G738" s="223"/>
      <c r="H738" s="223"/>
      <c r="I738" s="262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U738" s="333">
        <v>731</v>
      </c>
      <c r="V738" s="333">
        <v>731</v>
      </c>
      <c r="W738" s="333">
        <v>731</v>
      </c>
      <c r="X738" s="3"/>
    </row>
    <row r="739" spans="1:24" ht="15" customHeight="1" x14ac:dyDescent="0.25">
      <c r="A739" s="13"/>
      <c r="B739" s="13"/>
      <c r="C739" s="10"/>
      <c r="E739" s="10"/>
      <c r="F739" s="261"/>
      <c r="G739" s="223"/>
      <c r="H739" s="223"/>
      <c r="I739" s="262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U739" s="333">
        <v>732</v>
      </c>
      <c r="V739" s="333">
        <v>732</v>
      </c>
      <c r="W739" s="333">
        <v>732</v>
      </c>
      <c r="X739" s="3"/>
    </row>
    <row r="740" spans="1:24" ht="15" customHeight="1" x14ac:dyDescent="0.25">
      <c r="A740" s="13"/>
      <c r="B740" s="13"/>
      <c r="C740" s="10"/>
      <c r="E740" s="10"/>
      <c r="F740" s="261"/>
      <c r="G740" s="223"/>
      <c r="H740" s="223"/>
      <c r="I740" s="262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U740" s="333">
        <v>733</v>
      </c>
      <c r="V740" s="333">
        <v>733</v>
      </c>
      <c r="W740" s="333">
        <v>733</v>
      </c>
      <c r="X740" s="3"/>
    </row>
    <row r="741" spans="1:24" ht="15" customHeight="1" x14ac:dyDescent="0.25">
      <c r="A741" s="13"/>
      <c r="B741" s="13"/>
      <c r="C741" s="10"/>
      <c r="E741" s="10"/>
      <c r="F741" s="263"/>
      <c r="G741" s="264"/>
      <c r="H741" s="264"/>
      <c r="I741" s="265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U741" s="333">
        <v>734</v>
      </c>
      <c r="V741" s="333">
        <v>734</v>
      </c>
      <c r="W741" s="333">
        <v>734</v>
      </c>
      <c r="X741" s="3"/>
    </row>
    <row r="742" spans="1:24" ht="15" customHeight="1" x14ac:dyDescent="0.25">
      <c r="A742" s="241">
        <v>83</v>
      </c>
      <c r="B742" s="273" t="s">
        <v>55</v>
      </c>
      <c r="C742" s="251"/>
      <c r="D742" s="325">
        <v>13.2</v>
      </c>
      <c r="E742" s="251"/>
      <c r="F742" s="241" t="s">
        <v>634</v>
      </c>
      <c r="G742" s="242"/>
      <c r="H742" s="242"/>
      <c r="I742" s="243"/>
      <c r="J742" s="244"/>
      <c r="K742" s="244"/>
      <c r="L742" s="244"/>
      <c r="M742" s="244"/>
      <c r="N742" s="244"/>
      <c r="O742" s="244"/>
      <c r="P742" s="244"/>
      <c r="Q742" s="244"/>
      <c r="R742" s="244"/>
      <c r="S742" s="245"/>
      <c r="U742" s="333">
        <v>735</v>
      </c>
      <c r="V742" s="333">
        <v>735</v>
      </c>
      <c r="W742" s="333">
        <v>735</v>
      </c>
      <c r="X742" s="3"/>
    </row>
    <row r="743" spans="1:24" ht="15" customHeight="1" x14ac:dyDescent="0.25">
      <c r="A743" s="253"/>
      <c r="B743" s="254"/>
      <c r="C743" s="255"/>
      <c r="D743" s="256"/>
      <c r="E743" s="255"/>
      <c r="F743" s="246" t="s">
        <v>630</v>
      </c>
      <c r="G743" s="247"/>
      <c r="H743" s="247"/>
      <c r="I743" s="248"/>
      <c r="J743" s="249"/>
      <c r="K743" s="249"/>
      <c r="L743" s="249"/>
      <c r="M743" s="249"/>
      <c r="N743" s="249"/>
      <c r="O743" s="249"/>
      <c r="P743" s="249"/>
      <c r="Q743" s="249"/>
      <c r="R743" s="249"/>
      <c r="S743" s="250"/>
      <c r="U743" s="333">
        <v>736</v>
      </c>
      <c r="V743" s="333">
        <v>736</v>
      </c>
      <c r="W743" s="333">
        <v>736</v>
      </c>
      <c r="X743" s="3"/>
    </row>
    <row r="744" spans="1:24" ht="15" customHeight="1" x14ac:dyDescent="0.25">
      <c r="A744" s="13"/>
      <c r="B744" s="13"/>
      <c r="C744" s="10"/>
      <c r="E744" s="10"/>
      <c r="F744" s="259"/>
      <c r="G744" s="220"/>
      <c r="H744" s="220"/>
      <c r="I744" s="260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U744" s="333">
        <v>737</v>
      </c>
      <c r="V744" s="333">
        <v>737</v>
      </c>
      <c r="W744" s="333">
        <v>737</v>
      </c>
      <c r="X744" s="3"/>
    </row>
    <row r="745" spans="1:24" ht="15" customHeight="1" x14ac:dyDescent="0.25">
      <c r="A745" s="13"/>
      <c r="B745" s="13"/>
      <c r="C745" s="10"/>
      <c r="E745" s="10"/>
      <c r="F745" s="270"/>
      <c r="G745" s="271"/>
      <c r="H745" s="271"/>
      <c r="I745" s="272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U745" s="333">
        <v>738</v>
      </c>
      <c r="V745" s="333">
        <v>738</v>
      </c>
      <c r="W745" s="333">
        <v>738</v>
      </c>
      <c r="X745" s="3"/>
    </row>
    <row r="746" spans="1:24" ht="15" customHeight="1" x14ac:dyDescent="0.25">
      <c r="A746" s="13"/>
      <c r="B746" s="13"/>
      <c r="C746" s="10"/>
      <c r="E746" s="10"/>
      <c r="F746" s="270"/>
      <c r="G746" s="271"/>
      <c r="H746" s="271"/>
      <c r="I746" s="272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U746" s="333">
        <v>741</v>
      </c>
      <c r="V746" s="333">
        <v>741</v>
      </c>
      <c r="W746" s="333">
        <v>741</v>
      </c>
      <c r="X746" s="3"/>
    </row>
    <row r="747" spans="1:24" ht="15" customHeight="1" x14ac:dyDescent="0.25">
      <c r="A747" s="13"/>
      <c r="B747" s="13"/>
      <c r="C747" s="10"/>
      <c r="E747" s="10"/>
      <c r="F747" s="270"/>
      <c r="G747" s="271"/>
      <c r="H747" s="271"/>
      <c r="I747" s="272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U747" s="333">
        <v>742</v>
      </c>
      <c r="V747" s="333">
        <v>742</v>
      </c>
      <c r="W747" s="333">
        <v>742</v>
      </c>
      <c r="X747" s="3"/>
    </row>
    <row r="748" spans="1:24" ht="15" customHeight="1" x14ac:dyDescent="0.25">
      <c r="A748" s="13"/>
      <c r="B748" s="13"/>
      <c r="C748" s="10"/>
      <c r="E748" s="10"/>
      <c r="F748" s="261"/>
      <c r="G748" s="223"/>
      <c r="H748" s="223"/>
      <c r="I748" s="262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U748" s="333">
        <v>743</v>
      </c>
      <c r="V748" s="333">
        <v>743</v>
      </c>
      <c r="W748" s="333">
        <v>743</v>
      </c>
      <c r="X748" s="3"/>
    </row>
    <row r="749" spans="1:24" ht="15" customHeight="1" x14ac:dyDescent="0.25">
      <c r="A749" s="13"/>
      <c r="B749" s="13"/>
      <c r="C749" s="10"/>
      <c r="E749" s="10"/>
      <c r="F749" s="261"/>
      <c r="G749" s="223"/>
      <c r="H749" s="223"/>
      <c r="I749" s="262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U749" s="333">
        <v>744</v>
      </c>
      <c r="V749" s="333">
        <v>744</v>
      </c>
      <c r="W749" s="333">
        <v>744</v>
      </c>
      <c r="X749" s="3"/>
    </row>
    <row r="750" spans="1:24" ht="15" customHeight="1" x14ac:dyDescent="0.25">
      <c r="A750" s="13"/>
      <c r="B750" s="13"/>
      <c r="C750" s="10"/>
      <c r="E750" s="10"/>
      <c r="F750" s="261"/>
      <c r="G750" s="223"/>
      <c r="H750" s="223"/>
      <c r="I750" s="262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U750" s="333">
        <v>745</v>
      </c>
      <c r="V750" s="333">
        <v>745</v>
      </c>
      <c r="W750" s="333">
        <v>745</v>
      </c>
      <c r="X750" s="3"/>
    </row>
    <row r="751" spans="1:24" ht="15" customHeight="1" x14ac:dyDescent="0.25">
      <c r="A751" s="234"/>
      <c r="B751" s="24"/>
      <c r="C751" s="12"/>
      <c r="D751" s="135"/>
      <c r="E751" s="12"/>
      <c r="F751" s="263"/>
      <c r="G751" s="264"/>
      <c r="H751" s="264"/>
      <c r="I751" s="265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U751" s="333">
        <v>746</v>
      </c>
      <c r="V751" s="333">
        <v>746</v>
      </c>
      <c r="W751" s="333">
        <v>746</v>
      </c>
      <c r="X751" s="3"/>
    </row>
    <row r="752" spans="1:24" ht="15" customHeight="1" x14ac:dyDescent="0.25">
      <c r="A752" s="241">
        <v>84</v>
      </c>
      <c r="B752" s="273" t="s">
        <v>55</v>
      </c>
      <c r="C752" s="251"/>
      <c r="D752" s="325">
        <v>13.3</v>
      </c>
      <c r="E752" s="251"/>
      <c r="F752" s="241" t="s">
        <v>632</v>
      </c>
      <c r="G752" s="242"/>
      <c r="H752" s="242"/>
      <c r="I752" s="243"/>
      <c r="J752" s="244"/>
      <c r="K752" s="244"/>
      <c r="L752" s="244"/>
      <c r="M752" s="244"/>
      <c r="N752" s="244"/>
      <c r="O752" s="244"/>
      <c r="P752" s="244"/>
      <c r="Q752" s="244"/>
      <c r="R752" s="244"/>
      <c r="S752" s="245"/>
      <c r="U752" s="333">
        <v>747</v>
      </c>
      <c r="V752" s="333">
        <v>747</v>
      </c>
      <c r="W752" s="333">
        <v>747</v>
      </c>
      <c r="X752" s="3"/>
    </row>
    <row r="753" spans="1:24" ht="15" customHeight="1" x14ac:dyDescent="0.25">
      <c r="A753" s="253"/>
      <c r="B753" s="254"/>
      <c r="C753" s="255"/>
      <c r="D753" s="256"/>
      <c r="E753" s="255"/>
      <c r="F753" s="246" t="s">
        <v>633</v>
      </c>
      <c r="G753" s="247"/>
      <c r="H753" s="247"/>
      <c r="I753" s="248"/>
      <c r="J753" s="249"/>
      <c r="K753" s="249"/>
      <c r="L753" s="249"/>
      <c r="M753" s="249"/>
      <c r="N753" s="249"/>
      <c r="O753" s="249"/>
      <c r="P753" s="249"/>
      <c r="Q753" s="249"/>
      <c r="R753" s="249"/>
      <c r="S753" s="250"/>
      <c r="U753" s="333">
        <v>748</v>
      </c>
      <c r="V753" s="333">
        <v>748</v>
      </c>
      <c r="W753" s="333">
        <v>748</v>
      </c>
      <c r="X753" s="3"/>
    </row>
    <row r="754" spans="1:24" ht="15" customHeight="1" x14ac:dyDescent="0.25">
      <c r="A754" s="13"/>
      <c r="B754" s="13"/>
      <c r="C754" s="10"/>
      <c r="E754" s="10"/>
      <c r="F754" s="259"/>
      <c r="G754" s="220"/>
      <c r="H754" s="220"/>
      <c r="I754" s="260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U754" s="333">
        <v>749</v>
      </c>
      <c r="V754" s="333">
        <v>749</v>
      </c>
      <c r="W754" s="333">
        <v>749</v>
      </c>
      <c r="X754" s="3"/>
    </row>
    <row r="755" spans="1:24" ht="15" customHeight="1" x14ac:dyDescent="0.25">
      <c r="A755" s="13"/>
      <c r="B755" s="13"/>
      <c r="C755" s="10"/>
      <c r="E755" s="10"/>
      <c r="F755" s="270"/>
      <c r="G755" s="271"/>
      <c r="H755" s="271"/>
      <c r="I755" s="272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U755" s="333">
        <v>750</v>
      </c>
      <c r="V755" s="333">
        <v>750</v>
      </c>
      <c r="W755" s="333">
        <v>750</v>
      </c>
      <c r="X755" s="3"/>
    </row>
    <row r="756" spans="1:24" ht="15" customHeight="1" x14ac:dyDescent="0.25">
      <c r="A756" s="13"/>
      <c r="B756" s="13"/>
      <c r="C756" s="10"/>
      <c r="E756" s="10"/>
      <c r="F756" s="270"/>
      <c r="G756" s="271"/>
      <c r="H756" s="271"/>
      <c r="I756" s="272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U756" s="333">
        <v>751</v>
      </c>
      <c r="V756" s="333">
        <v>751</v>
      </c>
      <c r="W756" s="333">
        <v>751</v>
      </c>
      <c r="X756" s="3"/>
    </row>
    <row r="757" spans="1:24" ht="15" customHeight="1" x14ac:dyDescent="0.25">
      <c r="A757" s="13"/>
      <c r="B757" s="13"/>
      <c r="C757" s="10"/>
      <c r="E757" s="10"/>
      <c r="F757" s="270"/>
      <c r="G757" s="271"/>
      <c r="H757" s="271"/>
      <c r="I757" s="272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U757" s="333">
        <v>752</v>
      </c>
      <c r="V757" s="333">
        <v>752</v>
      </c>
      <c r="W757" s="333">
        <v>752</v>
      </c>
      <c r="X757" s="3"/>
    </row>
    <row r="758" spans="1:24" ht="15" customHeight="1" x14ac:dyDescent="0.25">
      <c r="A758" s="13"/>
      <c r="B758" s="13"/>
      <c r="C758" s="10"/>
      <c r="E758" s="10"/>
      <c r="F758" s="261"/>
      <c r="G758" s="223"/>
      <c r="H758" s="223"/>
      <c r="I758" s="262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U758" s="333">
        <v>753</v>
      </c>
      <c r="V758" s="333">
        <v>753</v>
      </c>
      <c r="W758" s="333">
        <v>753</v>
      </c>
      <c r="X758" s="3"/>
    </row>
    <row r="759" spans="1:24" ht="15" customHeight="1" x14ac:dyDescent="0.25">
      <c r="A759" s="13"/>
      <c r="B759" s="13"/>
      <c r="C759" s="10"/>
      <c r="E759" s="10"/>
      <c r="F759" s="261"/>
      <c r="G759" s="223"/>
      <c r="H759" s="223"/>
      <c r="I759" s="262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U759" s="333">
        <v>754</v>
      </c>
      <c r="V759" s="333">
        <v>754</v>
      </c>
      <c r="W759" s="333">
        <v>754</v>
      </c>
      <c r="X759" s="3"/>
    </row>
    <row r="760" spans="1:24" ht="15" customHeight="1" x14ac:dyDescent="0.25">
      <c r="A760" s="13"/>
      <c r="B760" s="13"/>
      <c r="C760" s="10"/>
      <c r="E760" s="10"/>
      <c r="F760" s="261"/>
      <c r="G760" s="223"/>
      <c r="H760" s="223"/>
      <c r="I760" s="262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U760" s="333">
        <v>755</v>
      </c>
      <c r="V760" s="333">
        <v>755</v>
      </c>
      <c r="W760" s="333">
        <v>755</v>
      </c>
      <c r="X760" s="3"/>
    </row>
    <row r="761" spans="1:24" ht="15" customHeight="1" x14ac:dyDescent="0.25">
      <c r="A761" s="13"/>
      <c r="B761" s="13"/>
      <c r="C761" s="10"/>
      <c r="E761" s="10"/>
      <c r="F761" s="263"/>
      <c r="G761" s="264"/>
      <c r="H761" s="264"/>
      <c r="I761" s="265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U761" s="333">
        <v>756</v>
      </c>
      <c r="V761" s="333">
        <v>756</v>
      </c>
      <c r="W761" s="333">
        <v>756</v>
      </c>
      <c r="X761" s="3"/>
    </row>
    <row r="762" spans="1:24" ht="15" customHeight="1" x14ac:dyDescent="0.25">
      <c r="A762" s="241">
        <v>85</v>
      </c>
      <c r="B762" s="241">
        <v>70</v>
      </c>
      <c r="C762" s="251"/>
      <c r="D762" s="252" t="s">
        <v>55</v>
      </c>
      <c r="E762" s="251"/>
      <c r="F762" s="241" t="s">
        <v>628</v>
      </c>
      <c r="G762" s="242"/>
      <c r="H762" s="242"/>
      <c r="I762" s="243"/>
      <c r="J762" s="244"/>
      <c r="K762" s="244"/>
      <c r="L762" s="244"/>
      <c r="M762" s="244"/>
      <c r="N762" s="244"/>
      <c r="O762" s="244"/>
      <c r="P762" s="244"/>
      <c r="Q762" s="244"/>
      <c r="R762" s="244"/>
      <c r="S762" s="245"/>
      <c r="U762" s="333">
        <v>757</v>
      </c>
      <c r="V762" s="333">
        <v>757</v>
      </c>
      <c r="W762" s="333">
        <v>757</v>
      </c>
      <c r="X762" s="3"/>
    </row>
    <row r="763" spans="1:24" ht="15" customHeight="1" x14ac:dyDescent="0.25">
      <c r="A763" s="253"/>
      <c r="B763" s="254"/>
      <c r="C763" s="255"/>
      <c r="D763" s="256"/>
      <c r="E763" s="255"/>
      <c r="F763" s="246" t="s">
        <v>658</v>
      </c>
      <c r="G763" s="247"/>
      <c r="H763" s="247"/>
      <c r="I763" s="248"/>
      <c r="J763" s="249"/>
      <c r="K763" s="249"/>
      <c r="L763" s="249"/>
      <c r="M763" s="249"/>
      <c r="N763" s="249"/>
      <c r="O763" s="249"/>
      <c r="P763" s="249"/>
      <c r="Q763" s="249"/>
      <c r="R763" s="249"/>
      <c r="S763" s="250"/>
      <c r="U763" s="333">
        <v>758</v>
      </c>
      <c r="V763" s="333">
        <v>758</v>
      </c>
      <c r="W763" s="333">
        <v>758</v>
      </c>
      <c r="X763" s="3"/>
    </row>
    <row r="764" spans="1:24" ht="15" customHeight="1" x14ac:dyDescent="0.25">
      <c r="A764" s="13"/>
      <c r="B764" s="13"/>
      <c r="C764" s="10"/>
      <c r="E764" s="10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U764" s="333">
        <v>759</v>
      </c>
      <c r="V764" s="333">
        <v>759</v>
      </c>
      <c r="W764" s="333">
        <v>759</v>
      </c>
      <c r="X764" s="3"/>
    </row>
    <row r="765" spans="1:24" ht="15" customHeight="1" x14ac:dyDescent="0.25">
      <c r="A765" s="13"/>
      <c r="B765" s="13"/>
      <c r="C765" s="10"/>
      <c r="E765" s="10"/>
      <c r="F765" s="261"/>
      <c r="G765" s="223"/>
      <c r="H765" s="223"/>
      <c r="I765" s="266"/>
      <c r="J765" s="267"/>
      <c r="K765" s="267"/>
      <c r="L765" s="267"/>
      <c r="M765" s="36"/>
      <c r="N765" s="36"/>
      <c r="O765" s="36"/>
      <c r="P765" s="36"/>
      <c r="Q765" s="36"/>
      <c r="R765" s="36"/>
      <c r="S765" s="36"/>
      <c r="U765" s="333">
        <v>760</v>
      </c>
      <c r="V765" s="333">
        <v>760</v>
      </c>
      <c r="W765" s="333">
        <v>760</v>
      </c>
      <c r="X765" s="3"/>
    </row>
    <row r="766" spans="1:24" ht="15" customHeight="1" x14ac:dyDescent="0.25">
      <c r="A766" s="13"/>
      <c r="B766" s="13"/>
      <c r="C766" s="10"/>
      <c r="E766" s="10"/>
      <c r="F766" s="261"/>
      <c r="G766" s="223"/>
      <c r="H766" s="223"/>
      <c r="I766" s="266"/>
      <c r="J766" s="267"/>
      <c r="K766" s="267"/>
      <c r="L766" s="267"/>
      <c r="M766" s="36"/>
      <c r="N766" s="36"/>
      <c r="O766" s="36"/>
      <c r="P766" s="36"/>
      <c r="Q766" s="36"/>
      <c r="R766" s="36"/>
      <c r="S766" s="36"/>
      <c r="U766" s="333">
        <v>761</v>
      </c>
      <c r="V766" s="333">
        <v>761</v>
      </c>
      <c r="W766" s="333">
        <v>761</v>
      </c>
      <c r="X766" s="3"/>
    </row>
    <row r="767" spans="1:24" ht="15" customHeight="1" x14ac:dyDescent="0.25">
      <c r="A767" s="13"/>
      <c r="B767" s="13"/>
      <c r="C767" s="10"/>
      <c r="E767" s="10"/>
      <c r="F767" s="261"/>
      <c r="G767" s="223"/>
      <c r="H767" s="223"/>
      <c r="I767" s="266"/>
      <c r="J767" s="267"/>
      <c r="K767" s="267"/>
      <c r="L767" s="267"/>
      <c r="M767" s="36"/>
      <c r="N767" s="36"/>
      <c r="O767" s="36"/>
      <c r="P767" s="36"/>
      <c r="Q767" s="36"/>
      <c r="R767" s="36"/>
      <c r="S767" s="36"/>
      <c r="U767" s="333">
        <v>762</v>
      </c>
      <c r="V767" s="333">
        <v>762</v>
      </c>
      <c r="W767" s="333">
        <v>762</v>
      </c>
      <c r="X767" s="3"/>
    </row>
    <row r="768" spans="1:24" ht="15" customHeight="1" x14ac:dyDescent="0.25">
      <c r="A768" s="13"/>
      <c r="B768" s="13"/>
      <c r="C768" s="10"/>
      <c r="E768" s="10"/>
      <c r="F768" s="261"/>
      <c r="G768" s="223"/>
      <c r="H768" s="223"/>
      <c r="I768" s="266"/>
      <c r="J768" s="267"/>
      <c r="K768" s="267"/>
      <c r="L768" s="267"/>
      <c r="M768" s="36"/>
      <c r="N768" s="36"/>
      <c r="O768" s="36"/>
      <c r="P768" s="36"/>
      <c r="Q768" s="36"/>
      <c r="R768" s="36"/>
      <c r="S768" s="36"/>
      <c r="U768" s="333">
        <v>763</v>
      </c>
      <c r="V768" s="333">
        <v>763</v>
      </c>
      <c r="W768" s="333">
        <v>763</v>
      </c>
      <c r="X768" s="3"/>
    </row>
    <row r="769" spans="1:24" ht="15" customHeight="1" x14ac:dyDescent="0.25">
      <c r="A769" s="13"/>
      <c r="B769" s="13"/>
      <c r="C769" s="10"/>
      <c r="E769" s="10"/>
      <c r="F769" s="261"/>
      <c r="G769" s="223"/>
      <c r="H769" s="223"/>
      <c r="I769" s="266"/>
      <c r="J769" s="267"/>
      <c r="K769" s="267"/>
      <c r="L769" s="267"/>
      <c r="M769" s="36"/>
      <c r="N769" s="36"/>
      <c r="O769" s="36"/>
      <c r="P769" s="36"/>
      <c r="Q769" s="36"/>
      <c r="R769" s="36"/>
      <c r="S769" s="36"/>
      <c r="U769" s="333">
        <v>764</v>
      </c>
      <c r="V769" s="333">
        <v>764</v>
      </c>
      <c r="W769" s="333">
        <v>764</v>
      </c>
      <c r="X769" s="3"/>
    </row>
    <row r="770" spans="1:24" ht="15" customHeight="1" x14ac:dyDescent="0.25">
      <c r="A770" s="13"/>
      <c r="B770" s="13"/>
      <c r="C770" s="10"/>
      <c r="E770" s="10"/>
      <c r="F770" s="261"/>
      <c r="G770" s="223"/>
      <c r="H770" s="223"/>
      <c r="I770" s="266"/>
      <c r="J770" s="267"/>
      <c r="K770" s="267"/>
      <c r="L770" s="267"/>
      <c r="M770" s="36"/>
      <c r="N770" s="36"/>
      <c r="O770" s="36"/>
      <c r="P770" s="36"/>
      <c r="Q770" s="36"/>
      <c r="R770" s="36"/>
      <c r="S770" s="36"/>
      <c r="U770" s="333">
        <v>765</v>
      </c>
      <c r="V770" s="333">
        <v>765</v>
      </c>
      <c r="W770" s="333">
        <v>765</v>
      </c>
      <c r="X770" s="3"/>
    </row>
    <row r="771" spans="1:24" ht="15" customHeight="1" x14ac:dyDescent="0.25">
      <c r="A771" s="13"/>
      <c r="B771" s="13"/>
      <c r="C771" s="10"/>
      <c r="E771" s="10"/>
      <c r="F771" s="261"/>
      <c r="G771" s="223"/>
      <c r="H771" s="223"/>
      <c r="I771" s="266"/>
      <c r="J771" s="267"/>
      <c r="K771" s="267"/>
      <c r="L771" s="267"/>
      <c r="M771" s="36"/>
      <c r="N771" s="36"/>
      <c r="O771" s="36"/>
      <c r="P771" s="36"/>
      <c r="Q771" s="36"/>
      <c r="R771" s="36"/>
      <c r="S771" s="36"/>
      <c r="U771" s="333">
        <v>766</v>
      </c>
      <c r="V771" s="333">
        <v>766</v>
      </c>
      <c r="W771" s="333">
        <v>766</v>
      </c>
      <c r="X771" s="3"/>
    </row>
    <row r="772" spans="1:24" ht="15" customHeight="1" x14ac:dyDescent="0.25">
      <c r="A772" s="13"/>
      <c r="B772" s="13"/>
      <c r="C772" s="10"/>
      <c r="E772" s="10"/>
      <c r="F772" s="261"/>
      <c r="G772" s="223"/>
      <c r="H772" s="223"/>
      <c r="I772" s="266"/>
      <c r="J772" s="267"/>
      <c r="K772" s="267"/>
      <c r="L772" s="267"/>
      <c r="M772" s="36"/>
      <c r="N772" s="36"/>
      <c r="O772" s="36"/>
      <c r="P772" s="36"/>
      <c r="Q772" s="36"/>
      <c r="R772" s="36"/>
      <c r="S772" s="36"/>
      <c r="U772" s="333">
        <v>767</v>
      </c>
      <c r="V772" s="333">
        <v>767</v>
      </c>
      <c r="W772" s="333">
        <v>767</v>
      </c>
      <c r="X772" s="3"/>
    </row>
    <row r="773" spans="1:24" ht="15" customHeight="1" x14ac:dyDescent="0.25">
      <c r="A773" s="13"/>
      <c r="B773" s="13"/>
      <c r="C773" s="10"/>
      <c r="E773" s="10"/>
      <c r="F773" s="261"/>
      <c r="G773" s="223"/>
      <c r="H773" s="223"/>
      <c r="I773" s="266"/>
      <c r="J773" s="267"/>
      <c r="K773" s="267"/>
      <c r="L773" s="267"/>
      <c r="M773" s="36"/>
      <c r="N773" s="36"/>
      <c r="O773" s="36"/>
      <c r="P773" s="36"/>
      <c r="Q773" s="36"/>
      <c r="R773" s="36"/>
      <c r="S773" s="36"/>
      <c r="U773" s="333">
        <v>768</v>
      </c>
      <c r="V773" s="333">
        <v>768</v>
      </c>
      <c r="W773" s="333">
        <v>768</v>
      </c>
      <c r="X773" s="3"/>
    </row>
    <row r="774" spans="1:24" ht="15" customHeight="1" x14ac:dyDescent="0.25">
      <c r="A774" s="13"/>
      <c r="B774" s="13"/>
      <c r="C774" s="10"/>
      <c r="E774" s="10"/>
      <c r="F774" s="261"/>
      <c r="G774" s="223"/>
      <c r="H774" s="223"/>
      <c r="I774" s="266"/>
      <c r="J774" s="267"/>
      <c r="K774" s="267"/>
      <c r="L774" s="267"/>
      <c r="M774" s="36"/>
      <c r="N774" s="36"/>
      <c r="O774" s="36"/>
      <c r="P774" s="36"/>
      <c r="Q774" s="36"/>
      <c r="R774" s="36"/>
      <c r="S774" s="36"/>
      <c r="U774" s="333">
        <v>769</v>
      </c>
      <c r="V774" s="333">
        <v>769</v>
      </c>
      <c r="W774" s="333">
        <v>769</v>
      </c>
      <c r="X774" s="3"/>
    </row>
    <row r="775" spans="1:24" ht="15" customHeight="1" x14ac:dyDescent="0.25">
      <c r="A775" s="13"/>
      <c r="B775" s="13"/>
      <c r="C775" s="10"/>
      <c r="E775" s="10"/>
      <c r="F775" s="261"/>
      <c r="G775" s="223"/>
      <c r="H775" s="223"/>
      <c r="I775" s="266"/>
      <c r="J775" s="267"/>
      <c r="K775" s="267"/>
      <c r="L775" s="267"/>
      <c r="M775" s="36"/>
      <c r="N775" s="36"/>
      <c r="O775" s="36"/>
      <c r="P775" s="36"/>
      <c r="Q775" s="36"/>
      <c r="R775" s="36"/>
      <c r="S775" s="36"/>
      <c r="U775" s="333">
        <v>770</v>
      </c>
      <c r="V775" s="333">
        <v>770</v>
      </c>
      <c r="W775" s="333">
        <v>770</v>
      </c>
      <c r="X775" s="3"/>
    </row>
    <row r="776" spans="1:24" ht="15" customHeight="1" x14ac:dyDescent="0.25">
      <c r="A776" s="13"/>
      <c r="B776" s="13"/>
      <c r="C776" s="10"/>
      <c r="E776" s="10"/>
      <c r="F776" s="261"/>
      <c r="G776" s="223"/>
      <c r="H776" s="223"/>
      <c r="I776" s="266"/>
      <c r="J776" s="267"/>
      <c r="K776" s="267"/>
      <c r="L776" s="267"/>
      <c r="M776" s="36"/>
      <c r="N776" s="36"/>
      <c r="O776" s="36"/>
      <c r="P776" s="36"/>
      <c r="Q776" s="36"/>
      <c r="R776" s="36"/>
      <c r="S776" s="36"/>
      <c r="U776" s="333">
        <v>771</v>
      </c>
      <c r="V776" s="333">
        <v>771</v>
      </c>
      <c r="W776" s="333">
        <v>771</v>
      </c>
      <c r="X776" s="3"/>
    </row>
    <row r="777" spans="1:24" ht="15" customHeight="1" x14ac:dyDescent="0.25">
      <c r="A777" s="13"/>
      <c r="B777" s="13"/>
      <c r="C777" s="10"/>
      <c r="E777" s="10"/>
      <c r="F777" s="261"/>
      <c r="G777" s="223"/>
      <c r="H777" s="223"/>
      <c r="I777" s="266"/>
      <c r="J777" s="267"/>
      <c r="K777" s="267"/>
      <c r="L777" s="267"/>
      <c r="M777" s="36"/>
      <c r="N777" s="36"/>
      <c r="O777" s="36"/>
      <c r="P777" s="36"/>
      <c r="Q777" s="36"/>
      <c r="R777" s="36"/>
      <c r="S777" s="36"/>
      <c r="U777" s="333">
        <v>772</v>
      </c>
      <c r="V777" s="333">
        <v>772</v>
      </c>
      <c r="W777" s="333">
        <v>772</v>
      </c>
      <c r="X777" s="3"/>
    </row>
    <row r="778" spans="1:24" ht="15" customHeight="1" x14ac:dyDescent="0.25">
      <c r="A778" s="13"/>
      <c r="B778" s="13"/>
      <c r="C778" s="10"/>
      <c r="E778" s="10"/>
      <c r="F778" s="261"/>
      <c r="G778" s="223"/>
      <c r="H778" s="223"/>
      <c r="I778" s="266"/>
      <c r="J778" s="267"/>
      <c r="K778" s="267"/>
      <c r="L778" s="267"/>
      <c r="M778" s="36"/>
      <c r="N778" s="36"/>
      <c r="O778" s="36"/>
      <c r="P778" s="36"/>
      <c r="Q778" s="36"/>
      <c r="R778" s="36"/>
      <c r="S778" s="36"/>
      <c r="U778" s="333">
        <v>773</v>
      </c>
      <c r="V778" s="333">
        <v>773</v>
      </c>
      <c r="W778" s="333">
        <v>773</v>
      </c>
      <c r="X778" s="3"/>
    </row>
    <row r="779" spans="1:24" ht="15" customHeight="1" x14ac:dyDescent="0.25">
      <c r="A779" s="13"/>
      <c r="B779" s="13"/>
      <c r="C779" s="10"/>
      <c r="E779" s="10"/>
      <c r="F779" s="261"/>
      <c r="G779" s="223"/>
      <c r="H779" s="223"/>
      <c r="I779" s="266"/>
      <c r="J779" s="267"/>
      <c r="K779" s="267"/>
      <c r="L779" s="267"/>
      <c r="M779" s="36"/>
      <c r="N779" s="36"/>
      <c r="O779" s="36"/>
      <c r="P779" s="36"/>
      <c r="Q779" s="36"/>
      <c r="R779" s="36"/>
      <c r="S779" s="36"/>
      <c r="U779" s="333">
        <v>774</v>
      </c>
      <c r="V779" s="333">
        <v>774</v>
      </c>
      <c r="W779" s="333">
        <v>774</v>
      </c>
      <c r="X779" s="3"/>
    </row>
    <row r="780" spans="1:24" ht="15" customHeight="1" x14ac:dyDescent="0.25">
      <c r="A780" s="13"/>
      <c r="B780" s="13"/>
      <c r="C780" s="10"/>
      <c r="E780" s="10"/>
      <c r="F780" s="261"/>
      <c r="G780" s="223"/>
      <c r="H780" s="223"/>
      <c r="I780" s="266"/>
      <c r="J780" s="267"/>
      <c r="K780" s="267"/>
      <c r="L780" s="267"/>
      <c r="M780" s="36"/>
      <c r="N780" s="36"/>
      <c r="O780" s="36"/>
      <c r="P780" s="36"/>
      <c r="Q780" s="36"/>
      <c r="R780" s="36"/>
      <c r="S780" s="36"/>
      <c r="U780" s="333">
        <v>775</v>
      </c>
      <c r="V780" s="333">
        <v>775</v>
      </c>
      <c r="W780" s="333">
        <v>775</v>
      </c>
      <c r="X780" s="3"/>
    </row>
    <row r="781" spans="1:24" ht="15" customHeight="1" x14ac:dyDescent="0.25">
      <c r="A781" s="24"/>
      <c r="B781" s="24"/>
      <c r="C781" s="12"/>
      <c r="D781" s="135"/>
      <c r="E781" s="12"/>
      <c r="F781" s="263"/>
      <c r="G781" s="264"/>
      <c r="H781" s="264"/>
      <c r="I781" s="268"/>
      <c r="J781" s="269"/>
      <c r="K781" s="269"/>
      <c r="L781" s="269"/>
      <c r="M781" s="236"/>
      <c r="N781" s="236"/>
      <c r="O781" s="236"/>
      <c r="P781" s="236"/>
      <c r="Q781" s="236"/>
      <c r="R781" s="236"/>
      <c r="S781" s="236"/>
      <c r="U781" s="333">
        <v>776</v>
      </c>
      <c r="V781" s="333">
        <v>776</v>
      </c>
      <c r="W781" s="333">
        <v>776</v>
      </c>
      <c r="X781" s="3"/>
    </row>
    <row r="782" spans="1:24" ht="15" customHeight="1" x14ac:dyDescent="0.25">
      <c r="A782" s="241">
        <v>86</v>
      </c>
      <c r="B782" s="241">
        <v>71</v>
      </c>
      <c r="C782" s="251"/>
      <c r="D782" s="252" t="s">
        <v>55</v>
      </c>
      <c r="E782" s="251"/>
      <c r="F782" s="241" t="s">
        <v>657</v>
      </c>
      <c r="G782" s="242"/>
      <c r="H782" s="242"/>
      <c r="I782" s="243"/>
      <c r="J782" s="244"/>
      <c r="K782" s="244"/>
      <c r="L782" s="244"/>
      <c r="M782" s="244"/>
      <c r="N782" s="244"/>
      <c r="O782" s="244"/>
      <c r="P782" s="244"/>
      <c r="Q782" s="244"/>
      <c r="R782" s="244"/>
      <c r="S782" s="245"/>
      <c r="U782" s="333">
        <v>777</v>
      </c>
      <c r="V782" s="333">
        <v>777</v>
      </c>
      <c r="W782" s="333">
        <v>777</v>
      </c>
      <c r="X782" s="3"/>
    </row>
    <row r="783" spans="1:24" ht="15" customHeight="1" x14ac:dyDescent="0.25">
      <c r="A783" s="253"/>
      <c r="B783" s="254"/>
      <c r="C783" s="255"/>
      <c r="D783" s="256"/>
      <c r="E783" s="255"/>
      <c r="F783" s="246"/>
      <c r="G783" s="247"/>
      <c r="H783" s="247"/>
      <c r="I783" s="248"/>
      <c r="J783" s="249"/>
      <c r="K783" s="249"/>
      <c r="L783" s="249"/>
      <c r="M783" s="249"/>
      <c r="N783" s="249"/>
      <c r="O783" s="249"/>
      <c r="P783" s="249"/>
      <c r="Q783" s="249"/>
      <c r="R783" s="249"/>
      <c r="S783" s="250"/>
      <c r="U783" s="333">
        <v>778</v>
      </c>
      <c r="V783" s="333">
        <v>778</v>
      </c>
      <c r="W783" s="333">
        <v>778</v>
      </c>
      <c r="X783" s="3"/>
    </row>
    <row r="784" spans="1:24" ht="15" customHeight="1" x14ac:dyDescent="0.25">
      <c r="A784" s="13"/>
      <c r="B784" s="13"/>
      <c r="C784" s="10"/>
      <c r="E784" s="10"/>
      <c r="J784" s="36"/>
      <c r="K784" s="36"/>
      <c r="L784" s="36"/>
      <c r="U784" s="333">
        <v>779</v>
      </c>
      <c r="V784" s="333">
        <v>779</v>
      </c>
      <c r="W784" s="333">
        <v>779</v>
      </c>
      <c r="X784" s="3"/>
    </row>
    <row r="785" spans="1:24" ht="15" customHeight="1" x14ac:dyDescent="0.25">
      <c r="A785" s="13"/>
      <c r="B785" s="13"/>
      <c r="C785" s="10"/>
      <c r="E785" s="10"/>
      <c r="F785" s="261"/>
      <c r="G785" s="223"/>
      <c r="H785" s="223"/>
      <c r="I785" s="266"/>
      <c r="J785" s="267"/>
      <c r="K785" s="267"/>
      <c r="L785" s="267"/>
      <c r="U785" s="333">
        <v>780</v>
      </c>
      <c r="V785" s="333">
        <v>780</v>
      </c>
      <c r="W785" s="333">
        <v>780</v>
      </c>
      <c r="X785" s="3"/>
    </row>
    <row r="786" spans="1:24" ht="15" customHeight="1" x14ac:dyDescent="0.25">
      <c r="A786" s="13"/>
      <c r="B786" s="13"/>
      <c r="C786" s="10"/>
      <c r="E786" s="10"/>
      <c r="F786" s="261"/>
      <c r="G786" s="223"/>
      <c r="H786" s="223"/>
      <c r="I786" s="266"/>
      <c r="J786" s="267"/>
      <c r="K786" s="267"/>
      <c r="L786" s="267"/>
      <c r="U786" s="333">
        <v>781</v>
      </c>
      <c r="V786" s="333">
        <v>781</v>
      </c>
      <c r="W786" s="333">
        <v>781</v>
      </c>
      <c r="X786" s="3"/>
    </row>
    <row r="787" spans="1:24" ht="15" customHeight="1" x14ac:dyDescent="0.25">
      <c r="A787" s="13"/>
      <c r="B787" s="13"/>
      <c r="C787" s="10"/>
      <c r="E787" s="10"/>
      <c r="F787" s="261"/>
      <c r="G787" s="223"/>
      <c r="H787" s="223"/>
      <c r="I787" s="266"/>
      <c r="J787" s="267"/>
      <c r="K787" s="267"/>
      <c r="L787" s="267"/>
      <c r="U787" s="333">
        <v>782</v>
      </c>
      <c r="V787" s="333">
        <v>782</v>
      </c>
      <c r="W787" s="333">
        <v>782</v>
      </c>
      <c r="X787" s="3"/>
    </row>
    <row r="788" spans="1:24" ht="15" customHeight="1" x14ac:dyDescent="0.25">
      <c r="A788" s="13"/>
      <c r="B788" s="13"/>
      <c r="C788" s="10"/>
      <c r="E788" s="10"/>
      <c r="F788" s="261"/>
      <c r="G788" s="223"/>
      <c r="H788" s="223"/>
      <c r="I788" s="266"/>
      <c r="J788" s="267"/>
      <c r="K788" s="267"/>
      <c r="L788" s="267"/>
      <c r="U788" s="333">
        <v>783</v>
      </c>
      <c r="V788" s="333">
        <v>783</v>
      </c>
      <c r="W788" s="333">
        <v>783</v>
      </c>
      <c r="X788" s="3"/>
    </row>
    <row r="789" spans="1:24" ht="15" customHeight="1" x14ac:dyDescent="0.25">
      <c r="A789" s="13"/>
      <c r="B789" s="13"/>
      <c r="C789" s="10"/>
      <c r="E789" s="10"/>
      <c r="F789" s="261"/>
      <c r="G789" s="223"/>
      <c r="H789" s="223"/>
      <c r="I789" s="266"/>
      <c r="J789" s="267"/>
      <c r="K789" s="267"/>
      <c r="L789" s="267"/>
      <c r="U789" s="333">
        <v>784</v>
      </c>
      <c r="V789" s="333">
        <v>784</v>
      </c>
      <c r="W789" s="333">
        <v>784</v>
      </c>
      <c r="X789" s="3"/>
    </row>
    <row r="790" spans="1:24" ht="15" customHeight="1" x14ac:dyDescent="0.25">
      <c r="A790" s="13"/>
      <c r="B790" s="13"/>
      <c r="C790" s="10"/>
      <c r="E790" s="10"/>
      <c r="F790" s="261"/>
      <c r="G790" s="223"/>
      <c r="H790" s="223"/>
      <c r="I790" s="266"/>
      <c r="J790" s="267"/>
      <c r="K790" s="267"/>
      <c r="L790" s="267"/>
      <c r="U790" s="333">
        <v>785</v>
      </c>
      <c r="V790" s="333">
        <v>785</v>
      </c>
      <c r="W790" s="333">
        <v>785</v>
      </c>
      <c r="X790" s="3"/>
    </row>
    <row r="791" spans="1:24" ht="15" customHeight="1" x14ac:dyDescent="0.25">
      <c r="A791" s="13"/>
      <c r="B791" s="13"/>
      <c r="C791" s="10"/>
      <c r="E791" s="10"/>
      <c r="F791" s="261"/>
      <c r="G791" s="223"/>
      <c r="H791" s="223"/>
      <c r="I791" s="266"/>
      <c r="J791" s="267"/>
      <c r="K791" s="267"/>
      <c r="L791" s="267"/>
      <c r="U791" s="333">
        <v>786</v>
      </c>
      <c r="V791" s="333">
        <v>786</v>
      </c>
      <c r="W791" s="333">
        <v>786</v>
      </c>
      <c r="X791" s="3"/>
    </row>
    <row r="792" spans="1:24" ht="15" customHeight="1" x14ac:dyDescent="0.25">
      <c r="A792" s="13"/>
      <c r="B792" s="13"/>
      <c r="C792" s="10"/>
      <c r="E792" s="10"/>
      <c r="F792" s="261"/>
      <c r="G792" s="223"/>
      <c r="H792" s="223"/>
      <c r="I792" s="266"/>
      <c r="J792" s="267"/>
      <c r="K792" s="267"/>
      <c r="L792" s="267"/>
      <c r="U792" s="333">
        <v>787</v>
      </c>
      <c r="V792" s="333">
        <v>787</v>
      </c>
      <c r="W792" s="333">
        <v>787</v>
      </c>
      <c r="X792" s="3"/>
    </row>
    <row r="793" spans="1:24" ht="15" customHeight="1" x14ac:dyDescent="0.25">
      <c r="A793" s="13"/>
      <c r="B793" s="13"/>
      <c r="C793" s="10"/>
      <c r="E793" s="10"/>
      <c r="F793" s="261"/>
      <c r="G793" s="223"/>
      <c r="H793" s="223"/>
      <c r="I793" s="266"/>
      <c r="J793" s="267"/>
      <c r="K793" s="267"/>
      <c r="L793" s="267"/>
      <c r="U793" s="333">
        <v>788</v>
      </c>
      <c r="V793" s="333">
        <v>788</v>
      </c>
      <c r="W793" s="333">
        <v>788</v>
      </c>
      <c r="X793" s="3"/>
    </row>
    <row r="794" spans="1:24" ht="15" customHeight="1" x14ac:dyDescent="0.25">
      <c r="A794" s="13"/>
      <c r="B794" s="13"/>
      <c r="C794" s="10"/>
      <c r="E794" s="10"/>
      <c r="F794" s="261"/>
      <c r="G794" s="223"/>
      <c r="H794" s="223"/>
      <c r="I794" s="266"/>
      <c r="J794" s="267"/>
      <c r="K794" s="267"/>
      <c r="L794" s="267"/>
      <c r="U794" s="333">
        <v>789</v>
      </c>
      <c r="V794" s="333">
        <v>789</v>
      </c>
      <c r="W794" s="333">
        <v>789</v>
      </c>
      <c r="X794" s="3"/>
    </row>
    <row r="795" spans="1:24" ht="15" customHeight="1" x14ac:dyDescent="0.25">
      <c r="A795" s="13"/>
      <c r="B795" s="13"/>
      <c r="C795" s="10"/>
      <c r="E795" s="10"/>
      <c r="F795" s="261"/>
      <c r="G795" s="223"/>
      <c r="H795" s="223"/>
      <c r="I795" s="266"/>
      <c r="J795" s="267"/>
      <c r="K795" s="267"/>
      <c r="L795" s="267"/>
      <c r="U795" s="333">
        <v>790</v>
      </c>
      <c r="V795" s="333">
        <v>790</v>
      </c>
      <c r="W795" s="333">
        <v>790</v>
      </c>
      <c r="X795" s="3"/>
    </row>
    <row r="796" spans="1:24" ht="15" customHeight="1" x14ac:dyDescent="0.25">
      <c r="A796" s="13"/>
      <c r="B796" s="13"/>
      <c r="C796" s="10"/>
      <c r="E796" s="10"/>
      <c r="F796" s="261"/>
      <c r="G796" s="223"/>
      <c r="H796" s="223"/>
      <c r="I796" s="266"/>
      <c r="J796" s="267"/>
      <c r="K796" s="267"/>
      <c r="L796" s="267"/>
      <c r="U796" s="333">
        <v>791</v>
      </c>
      <c r="V796" s="333">
        <v>791</v>
      </c>
      <c r="W796" s="333">
        <v>791</v>
      </c>
      <c r="X796" s="3"/>
    </row>
    <row r="797" spans="1:24" ht="15" customHeight="1" x14ac:dyDescent="0.25">
      <c r="A797" s="13"/>
      <c r="B797" s="13"/>
      <c r="C797" s="10"/>
      <c r="E797" s="10"/>
      <c r="F797" s="261"/>
      <c r="G797" s="223"/>
      <c r="H797" s="223"/>
      <c r="I797" s="266"/>
      <c r="J797" s="267"/>
      <c r="K797" s="267"/>
      <c r="L797" s="267"/>
      <c r="U797" s="333">
        <v>792</v>
      </c>
      <c r="V797" s="333">
        <v>792</v>
      </c>
      <c r="W797" s="333">
        <v>792</v>
      </c>
      <c r="X797" s="3"/>
    </row>
    <row r="798" spans="1:24" ht="15" customHeight="1" x14ac:dyDescent="0.25">
      <c r="A798" s="13"/>
      <c r="B798" s="13"/>
      <c r="C798" s="10"/>
      <c r="E798" s="10"/>
      <c r="F798" s="261"/>
      <c r="G798" s="223"/>
      <c r="H798" s="223"/>
      <c r="I798" s="266"/>
      <c r="J798" s="267"/>
      <c r="K798" s="267"/>
      <c r="L798" s="267"/>
      <c r="U798" s="333">
        <v>793</v>
      </c>
      <c r="V798" s="333">
        <v>793</v>
      </c>
      <c r="W798" s="333">
        <v>793</v>
      </c>
      <c r="X798" s="3"/>
    </row>
    <row r="799" spans="1:24" ht="15" customHeight="1" x14ac:dyDescent="0.25">
      <c r="A799" s="13"/>
      <c r="B799" s="13"/>
      <c r="C799" s="10"/>
      <c r="E799" s="10"/>
      <c r="F799" s="261"/>
      <c r="G799" s="223"/>
      <c r="H799" s="223"/>
      <c r="I799" s="266"/>
      <c r="J799" s="267"/>
      <c r="K799" s="267"/>
      <c r="L799" s="267"/>
      <c r="U799" s="333">
        <v>794</v>
      </c>
      <c r="V799" s="333">
        <v>794</v>
      </c>
      <c r="W799" s="333">
        <v>794</v>
      </c>
      <c r="X799" s="3"/>
    </row>
    <row r="800" spans="1:24" ht="15" customHeight="1" x14ac:dyDescent="0.25">
      <c r="A800" s="13"/>
      <c r="B800" s="13"/>
      <c r="C800" s="10"/>
      <c r="E800" s="10"/>
      <c r="F800" s="261"/>
      <c r="G800" s="223"/>
      <c r="H800" s="223"/>
      <c r="I800" s="266"/>
      <c r="J800" s="267"/>
      <c r="K800" s="267"/>
      <c r="L800" s="267"/>
      <c r="U800" s="333">
        <v>795</v>
      </c>
      <c r="V800" s="333">
        <v>795</v>
      </c>
      <c r="W800" s="333">
        <v>795</v>
      </c>
      <c r="X800" s="3"/>
    </row>
    <row r="801" spans="1:26" ht="15" customHeight="1" x14ac:dyDescent="0.25">
      <c r="A801" s="24"/>
      <c r="B801" s="24"/>
      <c r="C801" s="12"/>
      <c r="D801" s="135"/>
      <c r="E801" s="12"/>
      <c r="F801" s="263"/>
      <c r="G801" s="264"/>
      <c r="H801" s="264"/>
      <c r="I801" s="268"/>
      <c r="J801" s="269"/>
      <c r="K801" s="269"/>
      <c r="L801" s="269"/>
      <c r="U801" s="360">
        <v>796</v>
      </c>
      <c r="V801" s="360">
        <v>796</v>
      </c>
      <c r="W801" s="360">
        <v>796</v>
      </c>
      <c r="X801" s="3"/>
    </row>
    <row r="802" spans="1:26" ht="15" customHeight="1" x14ac:dyDescent="0.25">
      <c r="Z802" s="23"/>
    </row>
    <row r="803" spans="1:26" ht="15" customHeight="1" x14ac:dyDescent="0.25">
      <c r="Z803"/>
    </row>
    <row r="804" spans="1:26" ht="15" customHeight="1" x14ac:dyDescent="0.25">
      <c r="Z804"/>
    </row>
    <row r="805" spans="1:26" ht="15" customHeight="1" x14ac:dyDescent="0.25">
      <c r="Z805"/>
    </row>
    <row r="806" spans="1:26" ht="15" customHeight="1" x14ac:dyDescent="0.25">
      <c r="Z806"/>
    </row>
    <row r="807" spans="1:26" ht="15" customHeight="1" x14ac:dyDescent="0.25">
      <c r="Z807"/>
    </row>
    <row r="808" spans="1:26" ht="15" customHeight="1" x14ac:dyDescent="0.25">
      <c r="Z808"/>
    </row>
    <row r="809" spans="1:26" ht="15" customHeight="1" x14ac:dyDescent="0.25">
      <c r="Z809"/>
    </row>
    <row r="810" spans="1:26" ht="15" customHeight="1" x14ac:dyDescent="0.25">
      <c r="Z810"/>
    </row>
    <row r="811" spans="1:26" ht="15" customHeight="1" x14ac:dyDescent="0.25">
      <c r="Z811"/>
    </row>
    <row r="812" spans="1:26" ht="15" customHeight="1" x14ac:dyDescent="0.25">
      <c r="Z812"/>
    </row>
    <row r="813" spans="1:26" ht="15" customHeight="1" x14ac:dyDescent="0.25">
      <c r="Z813"/>
    </row>
    <row r="814" spans="1:26" ht="15" customHeight="1" x14ac:dyDescent="0.25">
      <c r="Z814"/>
    </row>
    <row r="815" spans="1:26" ht="15" customHeight="1" x14ac:dyDescent="0.25">
      <c r="Z815"/>
    </row>
    <row r="816" spans="1:26" ht="15" customHeight="1" x14ac:dyDescent="0.25">
      <c r="Z816"/>
    </row>
    <row r="817" spans="26:26" ht="15" customHeight="1" x14ac:dyDescent="0.25">
      <c r="Z817"/>
    </row>
    <row r="818" spans="26:26" ht="15" customHeight="1" x14ac:dyDescent="0.25">
      <c r="Z818"/>
    </row>
    <row r="819" spans="26:26" ht="15" customHeight="1" x14ac:dyDescent="0.25">
      <c r="Z819"/>
    </row>
    <row r="820" spans="26:26" ht="15" customHeight="1" x14ac:dyDescent="0.25">
      <c r="Z820"/>
    </row>
    <row r="821" spans="26:26" ht="15" customHeight="1" x14ac:dyDescent="0.25">
      <c r="Z821"/>
    </row>
    <row r="822" spans="26:26" ht="15" customHeight="1" x14ac:dyDescent="0.25">
      <c r="Z822"/>
    </row>
    <row r="823" spans="26:26" ht="15" customHeight="1" x14ac:dyDescent="0.25">
      <c r="Z823"/>
    </row>
    <row r="824" spans="26:26" ht="15" customHeight="1" x14ac:dyDescent="0.25">
      <c r="Z824"/>
    </row>
    <row r="825" spans="26:26" ht="15" customHeight="1" x14ac:dyDescent="0.25">
      <c r="Z825"/>
    </row>
  </sheetData>
  <sortState xmlns:xlrd2="http://schemas.microsoft.com/office/spreadsheetml/2017/richdata2" ref="A10:W801">
    <sortCondition ref="U10:U801"/>
  </sortState>
  <mergeCells count="18">
    <mergeCell ref="B7:E7"/>
    <mergeCell ref="D8:E8"/>
    <mergeCell ref="D9:E9"/>
    <mergeCell ref="J8:S9"/>
    <mergeCell ref="B8:C8"/>
    <mergeCell ref="B9:C9"/>
    <mergeCell ref="F8:I9"/>
    <mergeCell ref="U8:W8"/>
    <mergeCell ref="J2:J7"/>
    <mergeCell ref="K2:K7"/>
    <mergeCell ref="L2:L7"/>
    <mergeCell ref="M2:M7"/>
    <mergeCell ref="N2:N7"/>
    <mergeCell ref="O2:O7"/>
    <mergeCell ref="P2:P7"/>
    <mergeCell ref="Q2:Q7"/>
    <mergeCell ref="S2:S7"/>
    <mergeCell ref="R2:R7"/>
  </mergeCells>
  <conditionalFormatting sqref="A9">
    <cfRule type="expression" dxfId="10" priority="6">
      <formula>EXACT(U67,58)</formula>
    </cfRule>
  </conditionalFormatting>
  <conditionalFormatting sqref="A8:C8">
    <cfRule type="expression" dxfId="9" priority="3">
      <formula>EXACT(U67,58)</formula>
    </cfRule>
  </conditionalFormatting>
  <conditionalFormatting sqref="B9:C9">
    <cfRule type="expression" dxfId="8" priority="14">
      <formula>EXACT(V67,58)</formula>
    </cfRule>
  </conditionalFormatting>
  <conditionalFormatting sqref="D8:E8">
    <cfRule type="expression" dxfId="7" priority="2">
      <formula>EXACT(W67,58)</formula>
    </cfRule>
  </conditionalFormatting>
  <conditionalFormatting sqref="D9:E9">
    <cfRule type="expression" dxfId="6" priority="1">
      <formula>EXACT(W67,58)</formula>
    </cfRule>
  </conditionalFormatting>
  <conditionalFormatting sqref="U9">
    <cfRule type="expression" dxfId="5" priority="8">
      <formula>EXACT(U67,58)</formula>
    </cfRule>
  </conditionalFormatting>
  <conditionalFormatting sqref="U10:U28">
    <cfRule type="expression" dxfId="4" priority="46">
      <formula>EXACT(U72,49)</formula>
    </cfRule>
  </conditionalFormatting>
  <conditionalFormatting sqref="V9">
    <cfRule type="expression" dxfId="3" priority="44">
      <formula>EXACT(V67,58)</formula>
    </cfRule>
  </conditionalFormatting>
  <conditionalFormatting sqref="W9">
    <cfRule type="expression" dxfId="2" priority="7">
      <formula>EXACT(W67,58)</formula>
    </cfRule>
  </conditionalFormatting>
  <pageMargins left="0.51181102362204722" right="0.43307086614173229" top="0.62992125984251968" bottom="0.31496062992125984" header="0.31496062992125984" footer="0.23622047244094491"/>
  <pageSetup scale="86" fitToHeight="0" orientation="portrait" r:id="rId1"/>
  <headerFooter scaleWithDoc="0" alignWithMargins="0">
    <oddFooter>&amp;R&amp;"-,Italic"&amp;9Page &amp;P of &amp;N</oddFooter>
  </headerFooter>
  <rowBreaks count="17" manualBreakCount="17">
    <brk id="57" max="16383" man="1"/>
    <brk id="102" max="12" man="1"/>
    <brk id="147" max="12" man="1"/>
    <brk id="192" max="12" man="1"/>
    <brk id="237" max="12" man="1"/>
    <brk id="282" max="12" man="1"/>
    <brk id="327" max="12" man="1"/>
    <brk id="372" max="12" man="1"/>
    <brk id="417" max="12" man="1"/>
    <brk id="462" max="12" man="1"/>
    <brk id="507" max="12" man="1"/>
    <brk id="552" max="12" man="1"/>
    <brk id="597" max="12" man="1"/>
    <brk id="642" max="12" man="1"/>
    <brk id="674" max="12" man="1"/>
    <brk id="719" max="12" man="1"/>
    <brk id="761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E74A2-3348-4697-A488-66E26F80AD6F}">
  <sheetPr>
    <tabColor rgb="FF0000FF"/>
  </sheetPr>
  <dimension ref="A1:I89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3" width="11.42578125" customWidth="1"/>
    <col min="4" max="4" width="63.28515625" customWidth="1"/>
    <col min="5" max="7" width="9.140625" style="334" customWidth="1"/>
  </cols>
  <sheetData>
    <row r="1" spans="1:9" ht="22.5" customHeight="1" x14ac:dyDescent="0.25">
      <c r="A1" s="350" t="s">
        <v>635</v>
      </c>
    </row>
    <row r="2" spans="1:9" x14ac:dyDescent="0.25">
      <c r="E2" s="388" t="s">
        <v>170</v>
      </c>
      <c r="F2" s="363"/>
      <c r="G2" s="389"/>
    </row>
    <row r="3" spans="1:9" ht="21" customHeight="1" x14ac:dyDescent="0.25">
      <c r="A3" s="341" t="s">
        <v>638</v>
      </c>
      <c r="B3" s="341" t="s">
        <v>636</v>
      </c>
      <c r="C3" s="341" t="s">
        <v>637</v>
      </c>
      <c r="D3" s="341" t="s">
        <v>426</v>
      </c>
      <c r="E3" s="349" t="s">
        <v>639</v>
      </c>
      <c r="F3" s="349" t="s">
        <v>640</v>
      </c>
      <c r="G3" s="349" t="s">
        <v>641</v>
      </c>
    </row>
    <row r="4" spans="1:9" x14ac:dyDescent="0.25">
      <c r="A4" s="342" t="s">
        <v>14</v>
      </c>
      <c r="B4" s="342" t="s">
        <v>18</v>
      </c>
      <c r="C4" s="343" t="s">
        <v>545</v>
      </c>
      <c r="D4" s="335" t="s">
        <v>19</v>
      </c>
      <c r="E4" s="336">
        <v>1</v>
      </c>
      <c r="F4" s="336">
        <v>2</v>
      </c>
      <c r="G4" s="336">
        <v>1</v>
      </c>
    </row>
    <row r="5" spans="1:9" x14ac:dyDescent="0.25">
      <c r="A5" s="344" t="s">
        <v>18</v>
      </c>
      <c r="B5" s="344" t="s">
        <v>14</v>
      </c>
      <c r="C5" s="345" t="s">
        <v>546</v>
      </c>
      <c r="D5" s="337" t="s">
        <v>536</v>
      </c>
      <c r="E5" s="338">
        <v>2</v>
      </c>
      <c r="F5" s="338">
        <v>1</v>
      </c>
      <c r="G5" s="338">
        <v>2</v>
      </c>
    </row>
    <row r="6" spans="1:9" x14ac:dyDescent="0.25">
      <c r="A6" s="344" t="s">
        <v>549</v>
      </c>
      <c r="B6" s="346" t="s">
        <v>55</v>
      </c>
      <c r="C6" s="345" t="s">
        <v>547</v>
      </c>
      <c r="D6" s="337" t="s">
        <v>537</v>
      </c>
      <c r="E6" s="338">
        <v>3</v>
      </c>
      <c r="F6" s="338">
        <v>3</v>
      </c>
      <c r="G6" s="338">
        <v>3</v>
      </c>
    </row>
    <row r="7" spans="1:9" x14ac:dyDescent="0.25">
      <c r="A7" s="344" t="s">
        <v>277</v>
      </c>
      <c r="B7" s="346" t="s">
        <v>55</v>
      </c>
      <c r="C7" s="345" t="s">
        <v>548</v>
      </c>
      <c r="D7" s="337" t="s">
        <v>540</v>
      </c>
      <c r="E7" s="338">
        <v>4</v>
      </c>
      <c r="F7" s="338">
        <v>4</v>
      </c>
      <c r="G7" s="338">
        <v>4</v>
      </c>
    </row>
    <row r="8" spans="1:9" x14ac:dyDescent="0.25">
      <c r="A8" s="337" t="s">
        <v>551</v>
      </c>
      <c r="B8" s="337" t="s">
        <v>176</v>
      </c>
      <c r="C8" s="347" t="s">
        <v>188</v>
      </c>
      <c r="D8" s="337" t="s">
        <v>535</v>
      </c>
      <c r="E8" s="338">
        <v>5</v>
      </c>
      <c r="F8" s="338">
        <v>5</v>
      </c>
      <c r="G8" s="338">
        <v>5</v>
      </c>
      <c r="I8" s="308"/>
    </row>
    <row r="9" spans="1:9" x14ac:dyDescent="0.25">
      <c r="A9" s="344" t="s">
        <v>552</v>
      </c>
      <c r="B9" s="337">
        <v>4</v>
      </c>
      <c r="C9" s="345" t="s">
        <v>28</v>
      </c>
      <c r="D9" s="337" t="s">
        <v>527</v>
      </c>
      <c r="E9" s="338">
        <v>6</v>
      </c>
      <c r="F9" s="338">
        <v>6</v>
      </c>
      <c r="G9" s="338">
        <v>6</v>
      </c>
    </row>
    <row r="10" spans="1:9" x14ac:dyDescent="0.25">
      <c r="A10" s="344" t="s">
        <v>550</v>
      </c>
      <c r="B10" s="337">
        <v>5</v>
      </c>
      <c r="C10" s="345" t="s">
        <v>34</v>
      </c>
      <c r="D10" s="337" t="s">
        <v>528</v>
      </c>
      <c r="E10" s="338">
        <v>7</v>
      </c>
      <c r="F10" s="338">
        <v>7</v>
      </c>
      <c r="G10" s="338">
        <v>7</v>
      </c>
    </row>
    <row r="11" spans="1:9" x14ac:dyDescent="0.25">
      <c r="A11" s="344" t="s">
        <v>553</v>
      </c>
      <c r="B11" s="344" t="s">
        <v>175</v>
      </c>
      <c r="C11" s="347" t="s">
        <v>189</v>
      </c>
      <c r="D11" s="337" t="s">
        <v>593</v>
      </c>
      <c r="E11" s="338">
        <v>8</v>
      </c>
      <c r="F11" s="338">
        <v>8</v>
      </c>
      <c r="G11" s="338">
        <v>8</v>
      </c>
      <c r="I11" s="308"/>
    </row>
    <row r="12" spans="1:9" x14ac:dyDescent="0.25">
      <c r="A12" s="337" t="s">
        <v>594</v>
      </c>
      <c r="B12" s="337" t="s">
        <v>278</v>
      </c>
      <c r="C12" s="347" t="s">
        <v>190</v>
      </c>
      <c r="D12" s="337" t="s">
        <v>529</v>
      </c>
      <c r="E12" s="338">
        <v>9</v>
      </c>
      <c r="F12" s="338">
        <v>9</v>
      </c>
      <c r="G12" s="338">
        <v>15</v>
      </c>
    </row>
    <row r="13" spans="1:9" x14ac:dyDescent="0.25">
      <c r="A13" s="344" t="s">
        <v>279</v>
      </c>
      <c r="B13" s="344" t="s">
        <v>54</v>
      </c>
      <c r="C13" s="345" t="s">
        <v>53</v>
      </c>
      <c r="D13" s="337" t="s">
        <v>578</v>
      </c>
      <c r="E13" s="338">
        <v>10</v>
      </c>
      <c r="F13" s="338">
        <v>17</v>
      </c>
      <c r="G13" s="338">
        <v>17</v>
      </c>
    </row>
    <row r="14" spans="1:9" x14ac:dyDescent="0.25">
      <c r="A14" s="337">
        <v>11</v>
      </c>
      <c r="B14" s="337">
        <v>14</v>
      </c>
      <c r="C14" s="347">
        <v>3.4</v>
      </c>
      <c r="D14" s="337" t="s">
        <v>534</v>
      </c>
      <c r="E14" s="338">
        <v>11</v>
      </c>
      <c r="F14" s="338">
        <v>16</v>
      </c>
      <c r="G14" s="338">
        <v>11</v>
      </c>
      <c r="I14" s="308"/>
    </row>
    <row r="15" spans="1:9" x14ac:dyDescent="0.25">
      <c r="A15" s="344" t="s">
        <v>405</v>
      </c>
      <c r="B15" s="344" t="s">
        <v>49</v>
      </c>
      <c r="C15" s="345" t="s">
        <v>50</v>
      </c>
      <c r="D15" s="337" t="s">
        <v>532</v>
      </c>
      <c r="E15" s="338">
        <v>12</v>
      </c>
      <c r="F15" s="338">
        <v>13</v>
      </c>
      <c r="G15" s="338">
        <v>12</v>
      </c>
    </row>
    <row r="16" spans="1:9" x14ac:dyDescent="0.25">
      <c r="A16" s="344" t="s">
        <v>297</v>
      </c>
      <c r="B16" s="337">
        <v>8</v>
      </c>
      <c r="C16" s="345" t="s">
        <v>171</v>
      </c>
      <c r="D16" s="337" t="s">
        <v>595</v>
      </c>
      <c r="E16" s="338">
        <v>13</v>
      </c>
      <c r="F16" s="338">
        <v>10</v>
      </c>
      <c r="G16" s="338">
        <v>16</v>
      </c>
    </row>
    <row r="17" spans="1:9" x14ac:dyDescent="0.25">
      <c r="A17" s="337">
        <v>14</v>
      </c>
      <c r="B17" s="346" t="s">
        <v>174</v>
      </c>
      <c r="C17" s="348" t="s">
        <v>174</v>
      </c>
      <c r="D17" s="337" t="s">
        <v>596</v>
      </c>
      <c r="E17" s="338">
        <v>14</v>
      </c>
      <c r="F17" s="340">
        <v>59</v>
      </c>
      <c r="G17" s="340">
        <v>50</v>
      </c>
      <c r="I17" s="308"/>
    </row>
    <row r="18" spans="1:9" x14ac:dyDescent="0.25">
      <c r="A18" s="344" t="s">
        <v>54</v>
      </c>
      <c r="B18" s="344" t="s">
        <v>405</v>
      </c>
      <c r="C18" s="345" t="s">
        <v>146</v>
      </c>
      <c r="D18" s="337" t="s">
        <v>597</v>
      </c>
      <c r="E18" s="338">
        <v>15</v>
      </c>
      <c r="F18" s="338">
        <v>14</v>
      </c>
      <c r="G18" s="338">
        <v>10</v>
      </c>
    </row>
    <row r="19" spans="1:9" x14ac:dyDescent="0.25">
      <c r="A19" s="337">
        <v>16</v>
      </c>
      <c r="B19" s="337">
        <v>13</v>
      </c>
      <c r="C19" s="347">
        <v>3.2</v>
      </c>
      <c r="D19" s="337" t="s">
        <v>533</v>
      </c>
      <c r="E19" s="338">
        <v>16</v>
      </c>
      <c r="F19" s="338">
        <v>15</v>
      </c>
      <c r="G19" s="338">
        <v>9</v>
      </c>
    </row>
    <row r="20" spans="1:9" x14ac:dyDescent="0.25">
      <c r="A20" s="337">
        <v>17</v>
      </c>
      <c r="B20" s="337">
        <v>9</v>
      </c>
      <c r="C20" s="347">
        <v>3.6</v>
      </c>
      <c r="D20" s="339" t="s">
        <v>530</v>
      </c>
      <c r="E20" s="338">
        <v>17</v>
      </c>
      <c r="F20" s="338">
        <v>11</v>
      </c>
      <c r="G20" s="338">
        <v>13</v>
      </c>
      <c r="I20" s="308"/>
    </row>
    <row r="21" spans="1:9" x14ac:dyDescent="0.25">
      <c r="A21" s="337">
        <v>18</v>
      </c>
      <c r="B21" s="337">
        <v>10</v>
      </c>
      <c r="C21" s="347">
        <v>3.7</v>
      </c>
      <c r="D21" s="339" t="s">
        <v>531</v>
      </c>
      <c r="E21" s="338">
        <v>18</v>
      </c>
      <c r="F21" s="338">
        <v>12</v>
      </c>
      <c r="G21" s="338">
        <v>14</v>
      </c>
    </row>
    <row r="22" spans="1:9" x14ac:dyDescent="0.25">
      <c r="A22" s="337">
        <v>19</v>
      </c>
      <c r="B22" s="337" t="s">
        <v>55</v>
      </c>
      <c r="C22" s="347">
        <v>4.5</v>
      </c>
      <c r="D22" s="337" t="s">
        <v>598</v>
      </c>
      <c r="E22" s="338">
        <v>19</v>
      </c>
      <c r="F22" s="340">
        <v>60</v>
      </c>
      <c r="G22" s="338">
        <v>21</v>
      </c>
    </row>
    <row r="23" spans="1:9" x14ac:dyDescent="0.25">
      <c r="A23" s="337" t="s">
        <v>599</v>
      </c>
      <c r="B23" s="337" t="s">
        <v>618</v>
      </c>
      <c r="C23" s="347" t="s">
        <v>192</v>
      </c>
      <c r="D23" s="337" t="s">
        <v>558</v>
      </c>
      <c r="E23" s="338">
        <v>20</v>
      </c>
      <c r="F23" s="338">
        <v>19</v>
      </c>
      <c r="G23" s="338">
        <v>20</v>
      </c>
      <c r="I23" s="308"/>
    </row>
    <row r="24" spans="1:9" x14ac:dyDescent="0.25">
      <c r="A24" s="344">
        <v>21</v>
      </c>
      <c r="B24" s="344" t="s">
        <v>409</v>
      </c>
      <c r="C24" s="348" t="s">
        <v>55</v>
      </c>
      <c r="D24" s="337" t="s">
        <v>559</v>
      </c>
      <c r="E24" s="338">
        <v>21</v>
      </c>
      <c r="F24" s="338">
        <v>20</v>
      </c>
      <c r="G24" s="340">
        <v>51</v>
      </c>
    </row>
    <row r="25" spans="1:9" x14ac:dyDescent="0.25">
      <c r="A25" s="337">
        <v>22</v>
      </c>
      <c r="B25" s="346" t="s">
        <v>174</v>
      </c>
      <c r="C25" s="348" t="s">
        <v>174</v>
      </c>
      <c r="D25" s="337" t="s">
        <v>600</v>
      </c>
      <c r="E25" s="338">
        <v>22</v>
      </c>
      <c r="F25" s="340">
        <v>61</v>
      </c>
      <c r="G25" s="340">
        <v>52</v>
      </c>
    </row>
    <row r="26" spans="1:9" x14ac:dyDescent="0.25">
      <c r="A26" s="344" t="s">
        <v>70</v>
      </c>
      <c r="B26" s="344" t="s">
        <v>407</v>
      </c>
      <c r="C26" s="347">
        <v>5.5</v>
      </c>
      <c r="D26" s="337" t="s">
        <v>557</v>
      </c>
      <c r="E26" s="338">
        <v>23</v>
      </c>
      <c r="F26" s="338">
        <v>18</v>
      </c>
      <c r="G26" s="338">
        <v>28</v>
      </c>
      <c r="I26" s="308"/>
    </row>
    <row r="27" spans="1:9" x14ac:dyDescent="0.25">
      <c r="A27" s="337">
        <v>24</v>
      </c>
      <c r="B27" s="337" t="s">
        <v>174</v>
      </c>
      <c r="C27" s="348" t="s">
        <v>174</v>
      </c>
      <c r="D27" s="337" t="s">
        <v>601</v>
      </c>
      <c r="E27" s="338">
        <v>24</v>
      </c>
      <c r="F27" s="340">
        <v>62</v>
      </c>
      <c r="G27" s="340">
        <v>53</v>
      </c>
    </row>
    <row r="28" spans="1:9" x14ac:dyDescent="0.25">
      <c r="A28" s="337">
        <v>25</v>
      </c>
      <c r="B28" s="337">
        <v>41</v>
      </c>
      <c r="C28" s="348" t="s">
        <v>55</v>
      </c>
      <c r="D28" s="337" t="s">
        <v>646</v>
      </c>
      <c r="E28" s="338">
        <v>25</v>
      </c>
      <c r="F28" s="338">
        <v>43</v>
      </c>
      <c r="G28" s="340">
        <v>54</v>
      </c>
    </row>
    <row r="29" spans="1:9" x14ac:dyDescent="0.25">
      <c r="A29" s="337">
        <v>26</v>
      </c>
      <c r="B29" s="337" t="s">
        <v>55</v>
      </c>
      <c r="C29" s="347">
        <v>4.2</v>
      </c>
      <c r="D29" s="339" t="s">
        <v>644</v>
      </c>
      <c r="E29" s="338">
        <v>26</v>
      </c>
      <c r="F29" s="340">
        <v>63</v>
      </c>
      <c r="G29" s="338">
        <v>18</v>
      </c>
      <c r="I29" s="308"/>
    </row>
    <row r="30" spans="1:9" x14ac:dyDescent="0.25">
      <c r="A30" s="344" t="s">
        <v>602</v>
      </c>
      <c r="B30" s="344" t="s">
        <v>408</v>
      </c>
      <c r="C30" s="348" t="s">
        <v>55</v>
      </c>
      <c r="D30" s="339" t="s">
        <v>645</v>
      </c>
      <c r="E30" s="338">
        <v>27</v>
      </c>
      <c r="F30" s="338">
        <v>21</v>
      </c>
      <c r="G30" s="340">
        <v>55</v>
      </c>
    </row>
    <row r="31" spans="1:9" x14ac:dyDescent="0.25">
      <c r="A31" s="337" t="s">
        <v>179</v>
      </c>
      <c r="B31" s="337" t="s">
        <v>180</v>
      </c>
      <c r="C31" s="347" t="s">
        <v>191</v>
      </c>
      <c r="D31" s="337" t="s">
        <v>567</v>
      </c>
      <c r="E31" s="338">
        <v>28</v>
      </c>
      <c r="F31" s="338">
        <v>31</v>
      </c>
      <c r="G31" s="338">
        <v>19</v>
      </c>
    </row>
    <row r="32" spans="1:9" x14ac:dyDescent="0.25">
      <c r="A32" s="337">
        <v>29</v>
      </c>
      <c r="B32" s="337">
        <v>42</v>
      </c>
      <c r="C32" s="347">
        <v>4.5999999999999996</v>
      </c>
      <c r="D32" s="337" t="s">
        <v>605</v>
      </c>
      <c r="E32" s="338">
        <v>29</v>
      </c>
      <c r="F32" s="338">
        <v>44</v>
      </c>
      <c r="G32" s="338">
        <v>22</v>
      </c>
      <c r="I32" s="308"/>
    </row>
    <row r="33" spans="1:9" x14ac:dyDescent="0.25">
      <c r="A33" s="337">
        <v>30</v>
      </c>
      <c r="B33" s="337" t="s">
        <v>174</v>
      </c>
      <c r="C33" s="347" t="s">
        <v>174</v>
      </c>
      <c r="D33" s="337" t="s">
        <v>603</v>
      </c>
      <c r="E33" s="338">
        <v>30</v>
      </c>
      <c r="F33" s="340">
        <v>64</v>
      </c>
      <c r="G33" s="340">
        <v>56</v>
      </c>
    </row>
    <row r="34" spans="1:9" x14ac:dyDescent="0.25">
      <c r="A34" s="344" t="s">
        <v>300</v>
      </c>
      <c r="B34" s="344" t="s">
        <v>177</v>
      </c>
      <c r="C34" s="345" t="s">
        <v>193</v>
      </c>
      <c r="D34" s="337" t="s">
        <v>604</v>
      </c>
      <c r="E34" s="338">
        <v>31</v>
      </c>
      <c r="F34" s="338">
        <v>22</v>
      </c>
      <c r="G34" s="338">
        <v>23</v>
      </c>
    </row>
    <row r="35" spans="1:9" x14ac:dyDescent="0.25">
      <c r="A35" s="344" t="s">
        <v>606</v>
      </c>
      <c r="B35" s="337">
        <v>28</v>
      </c>
      <c r="C35" s="345" t="s">
        <v>172</v>
      </c>
      <c r="D35" s="337" t="s">
        <v>566</v>
      </c>
      <c r="E35" s="338">
        <v>32</v>
      </c>
      <c r="F35" s="338">
        <v>30</v>
      </c>
      <c r="G35" s="338">
        <v>25</v>
      </c>
      <c r="I35" s="308"/>
    </row>
    <row r="36" spans="1:9" x14ac:dyDescent="0.25">
      <c r="A36" s="344" t="s">
        <v>607</v>
      </c>
      <c r="B36" s="344" t="s">
        <v>410</v>
      </c>
      <c r="C36" s="345" t="s">
        <v>194</v>
      </c>
      <c r="D36" s="337" t="s">
        <v>560</v>
      </c>
      <c r="E36" s="338">
        <v>33</v>
      </c>
      <c r="F36" s="338">
        <v>23</v>
      </c>
      <c r="G36" s="338">
        <v>24</v>
      </c>
    </row>
    <row r="37" spans="1:9" x14ac:dyDescent="0.25">
      <c r="A37" s="337">
        <v>34</v>
      </c>
      <c r="B37" s="337" t="s">
        <v>55</v>
      </c>
      <c r="C37" s="347">
        <v>5.13</v>
      </c>
      <c r="D37" s="337" t="s">
        <v>147</v>
      </c>
      <c r="E37" s="338">
        <v>34</v>
      </c>
      <c r="F37" s="340">
        <v>65</v>
      </c>
      <c r="G37" s="338">
        <v>36</v>
      </c>
    </row>
    <row r="38" spans="1:9" x14ac:dyDescent="0.25">
      <c r="A38" s="344" t="s">
        <v>608</v>
      </c>
      <c r="B38" s="344" t="s">
        <v>412</v>
      </c>
      <c r="C38" s="345" t="s">
        <v>173</v>
      </c>
      <c r="D38" s="337" t="s">
        <v>563</v>
      </c>
      <c r="E38" s="338">
        <v>35</v>
      </c>
      <c r="F38" s="338">
        <v>28</v>
      </c>
      <c r="G38" s="338">
        <v>29</v>
      </c>
      <c r="I38" s="308"/>
    </row>
    <row r="39" spans="1:9" x14ac:dyDescent="0.25">
      <c r="A39" s="344" t="s">
        <v>280</v>
      </c>
      <c r="B39" s="344" t="s">
        <v>178</v>
      </c>
      <c r="C39" s="345" t="s">
        <v>195</v>
      </c>
      <c r="D39" s="337" t="s">
        <v>561</v>
      </c>
      <c r="E39" s="338">
        <v>36</v>
      </c>
      <c r="F39" s="338">
        <v>24</v>
      </c>
      <c r="G39" s="338">
        <v>26</v>
      </c>
    </row>
    <row r="40" spans="1:9" x14ac:dyDescent="0.25">
      <c r="A40" s="337">
        <v>37</v>
      </c>
      <c r="B40" s="337">
        <v>23</v>
      </c>
      <c r="C40" s="347">
        <v>5.4</v>
      </c>
      <c r="D40" s="339" t="s">
        <v>623</v>
      </c>
      <c r="E40" s="338">
        <v>37</v>
      </c>
      <c r="F40" s="338">
        <v>25</v>
      </c>
      <c r="G40" s="338">
        <v>27</v>
      </c>
    </row>
    <row r="41" spans="1:9" x14ac:dyDescent="0.25">
      <c r="A41" s="344" t="s">
        <v>281</v>
      </c>
      <c r="B41" s="344" t="s">
        <v>411</v>
      </c>
      <c r="C41" s="345" t="s">
        <v>196</v>
      </c>
      <c r="D41" s="337" t="s">
        <v>562</v>
      </c>
      <c r="E41" s="338">
        <v>38</v>
      </c>
      <c r="F41" s="338">
        <v>26</v>
      </c>
      <c r="G41" s="338">
        <v>30</v>
      </c>
      <c r="I41" s="308"/>
    </row>
    <row r="42" spans="1:9" x14ac:dyDescent="0.25">
      <c r="A42" s="344" t="s">
        <v>609</v>
      </c>
      <c r="B42" s="337">
        <v>27</v>
      </c>
      <c r="C42" s="345" t="s">
        <v>83</v>
      </c>
      <c r="D42" s="337" t="s">
        <v>565</v>
      </c>
      <c r="E42" s="338">
        <v>39</v>
      </c>
      <c r="F42" s="338">
        <v>29</v>
      </c>
      <c r="G42" s="338">
        <v>34</v>
      </c>
    </row>
    <row r="43" spans="1:9" x14ac:dyDescent="0.25">
      <c r="A43" s="344" t="s">
        <v>301</v>
      </c>
      <c r="B43" s="344" t="s">
        <v>299</v>
      </c>
      <c r="C43" s="345" t="s">
        <v>197</v>
      </c>
      <c r="D43" s="337" t="s">
        <v>564</v>
      </c>
      <c r="E43" s="338">
        <v>40</v>
      </c>
      <c r="F43" s="338">
        <v>27</v>
      </c>
      <c r="G43" s="338">
        <v>31</v>
      </c>
    </row>
    <row r="44" spans="1:9" x14ac:dyDescent="0.25">
      <c r="A44" s="337">
        <v>41</v>
      </c>
      <c r="B44" s="337" t="s">
        <v>55</v>
      </c>
      <c r="C44" s="347">
        <v>5.12</v>
      </c>
      <c r="D44" s="337" t="s">
        <v>622</v>
      </c>
      <c r="E44" s="338">
        <v>41</v>
      </c>
      <c r="F44" s="340">
        <v>66</v>
      </c>
      <c r="G44" s="338">
        <v>35</v>
      </c>
      <c r="I44" s="308"/>
    </row>
    <row r="45" spans="1:9" x14ac:dyDescent="0.25">
      <c r="A45" s="344" t="s">
        <v>610</v>
      </c>
      <c r="B45" s="337" t="s">
        <v>55</v>
      </c>
      <c r="C45" s="345" t="s">
        <v>198</v>
      </c>
      <c r="D45" s="337" t="s">
        <v>611</v>
      </c>
      <c r="E45" s="338">
        <v>42</v>
      </c>
      <c r="F45" s="340">
        <v>67</v>
      </c>
      <c r="G45" s="338">
        <v>32</v>
      </c>
    </row>
    <row r="46" spans="1:9" x14ac:dyDescent="0.25">
      <c r="A46" s="337">
        <v>43</v>
      </c>
      <c r="B46" s="337" t="s">
        <v>55</v>
      </c>
      <c r="C46" s="348" t="s">
        <v>526</v>
      </c>
      <c r="D46" s="337" t="s">
        <v>612</v>
      </c>
      <c r="E46" s="338">
        <v>43</v>
      </c>
      <c r="F46" s="340">
        <v>68</v>
      </c>
      <c r="G46" s="338">
        <v>33</v>
      </c>
    </row>
    <row r="47" spans="1:9" x14ac:dyDescent="0.25">
      <c r="A47" s="337" t="s">
        <v>282</v>
      </c>
      <c r="B47" s="337" t="s">
        <v>181</v>
      </c>
      <c r="C47" s="348" t="s">
        <v>55</v>
      </c>
      <c r="D47" s="337" t="s">
        <v>613</v>
      </c>
      <c r="E47" s="338">
        <v>44</v>
      </c>
      <c r="F47" s="338">
        <v>32</v>
      </c>
      <c r="G47" s="340">
        <v>57</v>
      </c>
      <c r="I47" s="308"/>
    </row>
    <row r="48" spans="1:9" x14ac:dyDescent="0.25">
      <c r="A48" s="344" t="s">
        <v>614</v>
      </c>
      <c r="B48" s="337">
        <v>36</v>
      </c>
      <c r="C48" s="345" t="s">
        <v>108</v>
      </c>
      <c r="D48" s="337" t="s">
        <v>573</v>
      </c>
      <c r="E48" s="338">
        <v>45</v>
      </c>
      <c r="F48" s="338">
        <v>38</v>
      </c>
      <c r="G48" s="338">
        <v>39</v>
      </c>
    </row>
    <row r="49" spans="1:9" x14ac:dyDescent="0.25">
      <c r="A49" s="337" t="s">
        <v>182</v>
      </c>
      <c r="B49" s="337" t="s">
        <v>418</v>
      </c>
      <c r="C49" s="348" t="s">
        <v>55</v>
      </c>
      <c r="D49" s="337" t="s">
        <v>570</v>
      </c>
      <c r="E49" s="338">
        <v>46</v>
      </c>
      <c r="F49" s="338">
        <v>35</v>
      </c>
      <c r="G49" s="340">
        <v>58</v>
      </c>
    </row>
    <row r="50" spans="1:9" x14ac:dyDescent="0.25">
      <c r="A50" s="337" t="s">
        <v>298</v>
      </c>
      <c r="B50" s="337">
        <v>34</v>
      </c>
      <c r="C50" s="347">
        <v>6.1</v>
      </c>
      <c r="D50" s="337" t="s">
        <v>571</v>
      </c>
      <c r="E50" s="338">
        <v>47</v>
      </c>
      <c r="F50" s="338">
        <v>36</v>
      </c>
      <c r="G50" s="338">
        <v>37</v>
      </c>
      <c r="I50" s="308"/>
    </row>
    <row r="51" spans="1:9" x14ac:dyDescent="0.25">
      <c r="A51" s="337" t="s">
        <v>183</v>
      </c>
      <c r="B51" s="337">
        <v>35</v>
      </c>
      <c r="C51" s="347">
        <v>6.2</v>
      </c>
      <c r="D51" s="337" t="s">
        <v>572</v>
      </c>
      <c r="E51" s="338">
        <v>48</v>
      </c>
      <c r="F51" s="338">
        <v>37</v>
      </c>
      <c r="G51" s="338">
        <v>38</v>
      </c>
    </row>
    <row r="52" spans="1:9" x14ac:dyDescent="0.25">
      <c r="A52" s="337" t="s">
        <v>284</v>
      </c>
      <c r="B52" s="337" t="s">
        <v>414</v>
      </c>
      <c r="C52" s="347" t="s">
        <v>199</v>
      </c>
      <c r="D52" s="339" t="s">
        <v>569</v>
      </c>
      <c r="E52" s="338">
        <v>49</v>
      </c>
      <c r="F52" s="338">
        <v>34</v>
      </c>
      <c r="G52" s="338">
        <v>40</v>
      </c>
    </row>
    <row r="53" spans="1:9" x14ac:dyDescent="0.25">
      <c r="A53" s="337" t="s">
        <v>184</v>
      </c>
      <c r="B53" s="337" t="s">
        <v>413</v>
      </c>
      <c r="C53" s="347" t="s">
        <v>200</v>
      </c>
      <c r="D53" s="337" t="s">
        <v>568</v>
      </c>
      <c r="E53" s="338">
        <v>50</v>
      </c>
      <c r="F53" s="338">
        <v>33</v>
      </c>
      <c r="G53" s="338">
        <v>41</v>
      </c>
      <c r="I53" s="308"/>
    </row>
    <row r="54" spans="1:9" x14ac:dyDescent="0.25">
      <c r="A54" s="337" t="s">
        <v>185</v>
      </c>
      <c r="B54" s="337">
        <v>37</v>
      </c>
      <c r="C54" s="347" t="s">
        <v>202</v>
      </c>
      <c r="D54" s="337" t="s">
        <v>574</v>
      </c>
      <c r="E54" s="338">
        <v>51</v>
      </c>
      <c r="F54" s="338">
        <v>39</v>
      </c>
      <c r="G54" s="338">
        <v>43</v>
      </c>
    </row>
    <row r="55" spans="1:9" x14ac:dyDescent="0.25">
      <c r="A55" s="337" t="s">
        <v>186</v>
      </c>
      <c r="B55" s="337" t="s">
        <v>417</v>
      </c>
      <c r="C55" s="347" t="s">
        <v>201</v>
      </c>
      <c r="D55" s="339" t="s">
        <v>575</v>
      </c>
      <c r="E55" s="338">
        <v>52</v>
      </c>
      <c r="F55" s="338">
        <v>40</v>
      </c>
      <c r="G55" s="338">
        <v>42</v>
      </c>
    </row>
    <row r="56" spans="1:9" x14ac:dyDescent="0.25">
      <c r="A56" s="337" t="s">
        <v>187</v>
      </c>
      <c r="B56" s="337" t="s">
        <v>416</v>
      </c>
      <c r="C56" s="348" t="s">
        <v>55</v>
      </c>
      <c r="D56" s="337" t="s">
        <v>576</v>
      </c>
      <c r="E56" s="338">
        <v>53</v>
      </c>
      <c r="F56" s="338">
        <v>41</v>
      </c>
      <c r="G56" s="340">
        <v>59</v>
      </c>
      <c r="I56" s="308"/>
    </row>
    <row r="57" spans="1:9" x14ac:dyDescent="0.25">
      <c r="A57" s="337" t="s">
        <v>302</v>
      </c>
      <c r="B57" s="337" t="s">
        <v>415</v>
      </c>
      <c r="C57" s="348" t="s">
        <v>55</v>
      </c>
      <c r="D57" s="337" t="s">
        <v>577</v>
      </c>
      <c r="E57" s="338">
        <v>54</v>
      </c>
      <c r="F57" s="338">
        <v>42</v>
      </c>
      <c r="G57" s="340">
        <v>60</v>
      </c>
    </row>
    <row r="58" spans="1:9" x14ac:dyDescent="0.25">
      <c r="A58" s="344" t="s">
        <v>615</v>
      </c>
      <c r="B58" s="337">
        <v>43</v>
      </c>
      <c r="C58" s="345" t="s">
        <v>117</v>
      </c>
      <c r="D58" s="337" t="s">
        <v>579</v>
      </c>
      <c r="E58" s="338">
        <v>55</v>
      </c>
      <c r="F58" s="338">
        <v>45</v>
      </c>
      <c r="G58" s="338">
        <v>44</v>
      </c>
    </row>
    <row r="59" spans="1:9" x14ac:dyDescent="0.25">
      <c r="A59" s="344" t="s">
        <v>554</v>
      </c>
      <c r="B59" s="344" t="s">
        <v>434</v>
      </c>
      <c r="C59" s="347">
        <v>7.2</v>
      </c>
      <c r="D59" s="337" t="s">
        <v>580</v>
      </c>
      <c r="E59" s="338">
        <v>56</v>
      </c>
      <c r="F59" s="338">
        <v>46</v>
      </c>
      <c r="G59" s="338">
        <v>45</v>
      </c>
      <c r="I59" s="308"/>
    </row>
    <row r="60" spans="1:9" x14ac:dyDescent="0.25">
      <c r="A60" s="337" t="s">
        <v>616</v>
      </c>
      <c r="B60" s="337" t="s">
        <v>283</v>
      </c>
      <c r="C60" s="347" t="s">
        <v>203</v>
      </c>
      <c r="D60" s="337" t="s">
        <v>581</v>
      </c>
      <c r="E60" s="338">
        <v>57</v>
      </c>
      <c r="F60" s="338">
        <v>47</v>
      </c>
      <c r="G60" s="338">
        <v>46</v>
      </c>
    </row>
    <row r="61" spans="1:9" x14ac:dyDescent="0.25">
      <c r="A61" s="337">
        <v>58</v>
      </c>
      <c r="B61" s="337">
        <v>48</v>
      </c>
      <c r="C61" s="347" t="s">
        <v>55</v>
      </c>
      <c r="D61" s="339" t="s">
        <v>584</v>
      </c>
      <c r="E61" s="338">
        <v>58</v>
      </c>
      <c r="F61" s="338">
        <v>50</v>
      </c>
      <c r="G61" s="340">
        <v>61</v>
      </c>
    </row>
    <row r="62" spans="1:9" x14ac:dyDescent="0.25">
      <c r="A62" s="337">
        <v>59</v>
      </c>
      <c r="B62" s="337">
        <v>46</v>
      </c>
      <c r="C62" s="348" t="s">
        <v>55</v>
      </c>
      <c r="D62" s="337" t="s">
        <v>582</v>
      </c>
      <c r="E62" s="338">
        <v>59</v>
      </c>
      <c r="F62" s="338">
        <v>48</v>
      </c>
      <c r="G62" s="340">
        <v>62</v>
      </c>
      <c r="I62" s="308"/>
    </row>
    <row r="63" spans="1:9" x14ac:dyDescent="0.25">
      <c r="A63" s="337">
        <v>60</v>
      </c>
      <c r="B63" s="337">
        <v>47</v>
      </c>
      <c r="C63" s="348" t="s">
        <v>55</v>
      </c>
      <c r="D63" s="337" t="s">
        <v>583</v>
      </c>
      <c r="E63" s="338">
        <v>60</v>
      </c>
      <c r="F63" s="338">
        <v>49</v>
      </c>
      <c r="G63" s="340">
        <v>63</v>
      </c>
    </row>
    <row r="64" spans="1:9" x14ac:dyDescent="0.25">
      <c r="A64" s="337" t="s">
        <v>424</v>
      </c>
      <c r="B64" s="337" t="s">
        <v>284</v>
      </c>
      <c r="C64" s="347" t="s">
        <v>55</v>
      </c>
      <c r="D64" s="337" t="s">
        <v>585</v>
      </c>
      <c r="E64" s="338">
        <v>61</v>
      </c>
      <c r="F64" s="338">
        <v>51</v>
      </c>
      <c r="G64" s="340">
        <v>64</v>
      </c>
    </row>
    <row r="65" spans="1:9" x14ac:dyDescent="0.25">
      <c r="A65" s="337">
        <v>62</v>
      </c>
      <c r="B65" s="337">
        <v>50</v>
      </c>
      <c r="C65" s="347" t="s">
        <v>55</v>
      </c>
      <c r="D65" s="337" t="s">
        <v>586</v>
      </c>
      <c r="E65" s="338">
        <v>62</v>
      </c>
      <c r="F65" s="338">
        <v>52</v>
      </c>
      <c r="G65" s="340">
        <v>65</v>
      </c>
      <c r="I65" s="308"/>
    </row>
    <row r="66" spans="1:9" x14ac:dyDescent="0.25">
      <c r="A66" s="337" t="s">
        <v>285</v>
      </c>
      <c r="B66" s="337" t="s">
        <v>185</v>
      </c>
      <c r="C66" s="347" t="s">
        <v>55</v>
      </c>
      <c r="D66" s="337" t="s">
        <v>587</v>
      </c>
      <c r="E66" s="338">
        <v>63</v>
      </c>
      <c r="F66" s="338">
        <v>53</v>
      </c>
      <c r="G66" s="340">
        <v>66</v>
      </c>
    </row>
    <row r="67" spans="1:9" x14ac:dyDescent="0.25">
      <c r="A67" s="337">
        <v>64</v>
      </c>
      <c r="B67" s="337">
        <v>52</v>
      </c>
      <c r="C67" s="347" t="s">
        <v>55</v>
      </c>
      <c r="D67" s="337" t="s">
        <v>588</v>
      </c>
      <c r="E67" s="338">
        <v>64</v>
      </c>
      <c r="F67" s="338">
        <v>54</v>
      </c>
      <c r="G67" s="340">
        <v>67</v>
      </c>
    </row>
    <row r="68" spans="1:9" x14ac:dyDescent="0.25">
      <c r="A68" s="337" t="s">
        <v>303</v>
      </c>
      <c r="B68" s="337" t="s">
        <v>187</v>
      </c>
      <c r="C68" s="347" t="s">
        <v>55</v>
      </c>
      <c r="D68" s="337" t="s">
        <v>589</v>
      </c>
      <c r="E68" s="338">
        <v>65</v>
      </c>
      <c r="F68" s="338">
        <v>55</v>
      </c>
      <c r="G68" s="340">
        <v>68</v>
      </c>
      <c r="I68" s="308"/>
    </row>
    <row r="69" spans="1:9" x14ac:dyDescent="0.25">
      <c r="A69" s="337" t="s">
        <v>425</v>
      </c>
      <c r="B69" s="337" t="s">
        <v>302</v>
      </c>
      <c r="C69" s="347" t="s">
        <v>55</v>
      </c>
      <c r="D69" s="337" t="s">
        <v>590</v>
      </c>
      <c r="E69" s="338">
        <v>66</v>
      </c>
      <c r="F69" s="338">
        <v>56</v>
      </c>
      <c r="G69" s="340">
        <v>69</v>
      </c>
    </row>
    <row r="70" spans="1:9" x14ac:dyDescent="0.25">
      <c r="A70" s="337" t="s">
        <v>555</v>
      </c>
      <c r="B70" s="337" t="s">
        <v>419</v>
      </c>
      <c r="C70" s="347" t="s">
        <v>55</v>
      </c>
      <c r="D70" s="337" t="s">
        <v>591</v>
      </c>
      <c r="E70" s="338">
        <v>67</v>
      </c>
      <c r="F70" s="338">
        <v>57</v>
      </c>
      <c r="G70" s="340">
        <v>70</v>
      </c>
    </row>
    <row r="71" spans="1:9" x14ac:dyDescent="0.25">
      <c r="A71" s="337" t="s">
        <v>556</v>
      </c>
      <c r="B71" s="337" t="s">
        <v>420</v>
      </c>
      <c r="C71" s="347" t="s">
        <v>55</v>
      </c>
      <c r="D71" s="337" t="s">
        <v>592</v>
      </c>
      <c r="E71" s="338">
        <v>68</v>
      </c>
      <c r="F71" s="338">
        <v>58</v>
      </c>
      <c r="G71" s="340">
        <v>71</v>
      </c>
      <c r="I71" s="308"/>
    </row>
    <row r="72" spans="1:9" x14ac:dyDescent="0.25">
      <c r="A72" s="337">
        <v>69</v>
      </c>
      <c r="B72" s="337" t="s">
        <v>55</v>
      </c>
      <c r="C72" s="337">
        <v>8.1</v>
      </c>
      <c r="D72" s="337" t="s">
        <v>163</v>
      </c>
      <c r="E72" s="338">
        <v>69</v>
      </c>
      <c r="F72" s="340">
        <v>69</v>
      </c>
      <c r="G72" s="338">
        <v>47</v>
      </c>
    </row>
    <row r="73" spans="1:9" x14ac:dyDescent="0.25">
      <c r="A73" s="337">
        <v>70</v>
      </c>
      <c r="B73" s="337">
        <v>57</v>
      </c>
      <c r="C73" s="348" t="s">
        <v>55</v>
      </c>
      <c r="D73" s="337" t="s">
        <v>319</v>
      </c>
      <c r="E73" s="338">
        <v>70</v>
      </c>
      <c r="F73" s="338">
        <v>70</v>
      </c>
      <c r="G73" s="340">
        <v>72</v>
      </c>
    </row>
    <row r="74" spans="1:9" x14ac:dyDescent="0.25">
      <c r="A74" s="337">
        <v>71</v>
      </c>
      <c r="B74" s="337">
        <v>58</v>
      </c>
      <c r="C74" s="348" t="s">
        <v>55</v>
      </c>
      <c r="D74" s="337" t="s">
        <v>617</v>
      </c>
      <c r="E74" s="338">
        <v>71</v>
      </c>
      <c r="F74" s="338">
        <v>71</v>
      </c>
      <c r="G74" s="340">
        <v>73</v>
      </c>
      <c r="I74" s="308"/>
    </row>
    <row r="75" spans="1:9" x14ac:dyDescent="0.25">
      <c r="A75" s="337">
        <v>72</v>
      </c>
      <c r="B75" s="337">
        <v>59</v>
      </c>
      <c r="C75" s="337">
        <v>8.1999999999999993</v>
      </c>
      <c r="D75" s="337" t="s">
        <v>313</v>
      </c>
      <c r="E75" s="338">
        <v>72</v>
      </c>
      <c r="F75" s="338">
        <v>72</v>
      </c>
      <c r="G75" s="338">
        <v>48</v>
      </c>
    </row>
    <row r="76" spans="1:9" x14ac:dyDescent="0.25">
      <c r="A76" s="337">
        <v>73</v>
      </c>
      <c r="B76" s="337">
        <v>60</v>
      </c>
      <c r="C76" s="337">
        <v>8.3000000000000007</v>
      </c>
      <c r="D76" s="337" t="s">
        <v>320</v>
      </c>
      <c r="E76" s="338">
        <v>73</v>
      </c>
      <c r="F76" s="338">
        <v>73</v>
      </c>
      <c r="G76" s="338">
        <v>49</v>
      </c>
    </row>
    <row r="77" spans="1:9" x14ac:dyDescent="0.25">
      <c r="A77" s="337">
        <v>74</v>
      </c>
      <c r="B77" s="337">
        <v>61</v>
      </c>
      <c r="C77" s="348" t="s">
        <v>55</v>
      </c>
      <c r="D77" s="337" t="s">
        <v>314</v>
      </c>
      <c r="E77" s="338">
        <v>74</v>
      </c>
      <c r="F77" s="338">
        <v>74</v>
      </c>
      <c r="G77" s="340">
        <v>74</v>
      </c>
      <c r="I77" s="308"/>
    </row>
    <row r="78" spans="1:9" x14ac:dyDescent="0.25">
      <c r="A78" s="337">
        <v>75</v>
      </c>
      <c r="B78" s="337">
        <v>62</v>
      </c>
      <c r="C78" s="348" t="s">
        <v>55</v>
      </c>
      <c r="D78" s="337" t="s">
        <v>368</v>
      </c>
      <c r="E78" s="338">
        <v>75</v>
      </c>
      <c r="F78" s="338">
        <v>75</v>
      </c>
      <c r="G78" s="340">
        <v>75</v>
      </c>
    </row>
    <row r="79" spans="1:9" x14ac:dyDescent="0.25">
      <c r="A79" s="337">
        <v>76</v>
      </c>
      <c r="B79" s="337">
        <v>63</v>
      </c>
      <c r="C79" s="348" t="s">
        <v>55</v>
      </c>
      <c r="D79" s="337" t="s">
        <v>315</v>
      </c>
      <c r="E79" s="338">
        <v>76</v>
      </c>
      <c r="F79" s="338">
        <v>76</v>
      </c>
      <c r="G79" s="340">
        <v>76</v>
      </c>
    </row>
    <row r="80" spans="1:9" x14ac:dyDescent="0.25">
      <c r="A80" s="337">
        <v>77</v>
      </c>
      <c r="B80" s="337">
        <v>64</v>
      </c>
      <c r="C80" s="348" t="s">
        <v>55</v>
      </c>
      <c r="D80" s="337" t="s">
        <v>364</v>
      </c>
      <c r="E80" s="338">
        <v>77</v>
      </c>
      <c r="F80" s="338">
        <v>77</v>
      </c>
      <c r="G80" s="340">
        <v>77</v>
      </c>
      <c r="I80" s="308"/>
    </row>
    <row r="81" spans="1:9" x14ac:dyDescent="0.25">
      <c r="A81" s="344">
        <v>78</v>
      </c>
      <c r="B81" s="337">
        <v>65</v>
      </c>
      <c r="C81" s="345" t="s">
        <v>327</v>
      </c>
      <c r="D81" s="337" t="s">
        <v>624</v>
      </c>
      <c r="E81" s="338">
        <v>78</v>
      </c>
      <c r="F81" s="338">
        <v>78</v>
      </c>
      <c r="G81" s="338">
        <v>78</v>
      </c>
    </row>
    <row r="82" spans="1:9" x14ac:dyDescent="0.25">
      <c r="A82" s="337">
        <v>79</v>
      </c>
      <c r="B82" s="337">
        <v>66</v>
      </c>
      <c r="C82" s="347" t="s">
        <v>328</v>
      </c>
      <c r="D82" s="337" t="s">
        <v>324</v>
      </c>
      <c r="E82" s="338">
        <v>79</v>
      </c>
      <c r="F82" s="338">
        <v>79</v>
      </c>
      <c r="G82" s="338">
        <v>79</v>
      </c>
    </row>
    <row r="83" spans="1:9" x14ac:dyDescent="0.25">
      <c r="A83" s="337">
        <v>80</v>
      </c>
      <c r="B83" s="337">
        <v>67</v>
      </c>
      <c r="C83" s="347" t="s">
        <v>365</v>
      </c>
      <c r="D83" s="337" t="s">
        <v>359</v>
      </c>
      <c r="E83" s="338">
        <v>80</v>
      </c>
      <c r="F83" s="338">
        <v>80</v>
      </c>
      <c r="G83" s="338">
        <v>80</v>
      </c>
      <c r="I83" s="308"/>
    </row>
    <row r="84" spans="1:9" x14ac:dyDescent="0.25">
      <c r="A84" s="337">
        <v>81</v>
      </c>
      <c r="B84" s="337">
        <v>69</v>
      </c>
      <c r="C84" s="348" t="s">
        <v>371</v>
      </c>
      <c r="D84" s="337" t="s">
        <v>625</v>
      </c>
      <c r="E84" s="338">
        <v>81</v>
      </c>
      <c r="F84" s="338">
        <v>81</v>
      </c>
      <c r="G84" s="338">
        <v>81</v>
      </c>
    </row>
    <row r="85" spans="1:9" x14ac:dyDescent="0.25">
      <c r="A85" s="337">
        <v>82</v>
      </c>
      <c r="B85" s="337">
        <v>68</v>
      </c>
      <c r="C85" s="346">
        <v>13.1</v>
      </c>
      <c r="D85" s="337" t="s">
        <v>626</v>
      </c>
      <c r="E85" s="338">
        <v>82</v>
      </c>
      <c r="F85" s="338">
        <v>82</v>
      </c>
      <c r="G85" s="338">
        <v>82</v>
      </c>
    </row>
    <row r="86" spans="1:9" x14ac:dyDescent="0.25">
      <c r="A86" s="337">
        <v>83</v>
      </c>
      <c r="B86" s="346" t="s">
        <v>55</v>
      </c>
      <c r="C86" s="346">
        <v>13.2</v>
      </c>
      <c r="D86" s="337" t="s">
        <v>627</v>
      </c>
      <c r="E86" s="338">
        <v>83</v>
      </c>
      <c r="F86" s="338">
        <v>83</v>
      </c>
      <c r="G86" s="338">
        <v>83</v>
      </c>
      <c r="I86" s="308"/>
    </row>
    <row r="87" spans="1:9" x14ac:dyDescent="0.25">
      <c r="A87" s="337">
        <v>84</v>
      </c>
      <c r="B87" s="337"/>
      <c r="C87" s="346">
        <v>13.3</v>
      </c>
      <c r="D87" s="337" t="s">
        <v>631</v>
      </c>
      <c r="E87" s="338">
        <v>84</v>
      </c>
      <c r="F87" s="338">
        <v>84</v>
      </c>
      <c r="G87" s="340">
        <v>84</v>
      </c>
    </row>
    <row r="88" spans="1:9" x14ac:dyDescent="0.25">
      <c r="A88" s="337">
        <v>85</v>
      </c>
      <c r="B88" s="337">
        <v>70</v>
      </c>
      <c r="C88" s="348" t="s">
        <v>55</v>
      </c>
      <c r="D88" s="337" t="s">
        <v>629</v>
      </c>
      <c r="E88" s="338">
        <v>85</v>
      </c>
      <c r="F88" s="338">
        <v>85</v>
      </c>
      <c r="G88" s="340">
        <v>85</v>
      </c>
    </row>
    <row r="89" spans="1:9" x14ac:dyDescent="0.25">
      <c r="A89" s="337">
        <v>86</v>
      </c>
      <c r="B89" s="337">
        <v>71</v>
      </c>
      <c r="C89" s="348"/>
      <c r="D89" s="337" t="s">
        <v>657</v>
      </c>
      <c r="E89" s="338">
        <v>86</v>
      </c>
      <c r="F89" s="338">
        <v>86</v>
      </c>
      <c r="G89" s="338">
        <v>86</v>
      </c>
    </row>
  </sheetData>
  <mergeCells count="1">
    <mergeCell ref="E2:G2"/>
  </mergeCells>
  <conditionalFormatting sqref="A3:C3">
    <cfRule type="expression" dxfId="1" priority="1">
      <formula>EXACT(E16,13)</formula>
    </cfRule>
  </conditionalFormatting>
  <conditionalFormatting sqref="E3:G3">
    <cfRule type="expression" dxfId="0" priority="4">
      <formula>EXACT(E16,13)</formula>
    </cfRule>
  </conditionalFormatting>
  <pageMargins left="0.70866141732283472" right="0.70866141732283472" top="0.74803149606299213" bottom="0.74803149606299213" header="0.31496062992125984" footer="0.31496062992125984"/>
  <pageSetup scale="92" orientation="portrait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CE273"/>
  <sheetViews>
    <sheetView showGridLines="0" workbookViewId="0">
      <pane xSplit="11" ySplit="2" topLeftCell="L3" activePane="bottomRight" state="frozen"/>
      <selection pane="topRight" activeCell="L1" sqref="L1"/>
      <selection pane="bottomLeft" activeCell="A3" sqref="A3"/>
      <selection pane="bottomRight" activeCell="A2" sqref="A2"/>
    </sheetView>
  </sheetViews>
  <sheetFormatPr defaultColWidth="6.140625" defaultRowHeight="15" customHeight="1" x14ac:dyDescent="0.25"/>
  <cols>
    <col min="1" max="1" width="12.5703125" style="27" customWidth="1"/>
    <col min="2" max="2" width="5" style="27" customWidth="1"/>
    <col min="3" max="4" width="5" style="2" customWidth="1"/>
    <col min="5" max="5" width="45.140625" style="27" customWidth="1"/>
    <col min="6" max="7" width="6" style="2" customWidth="1"/>
    <col min="8" max="8" width="6" style="49" customWidth="1"/>
    <col min="9" max="9" width="6" style="2" customWidth="1"/>
    <col min="10" max="10" width="5" style="49" customWidth="1"/>
    <col min="11" max="78" width="4.28515625" style="2" customWidth="1"/>
    <col min="84" max="16384" width="6.140625" style="3"/>
  </cols>
  <sheetData>
    <row r="1" spans="1:78" ht="15" customHeight="1" x14ac:dyDescent="0.25">
      <c r="A1" s="81" t="s">
        <v>243</v>
      </c>
      <c r="B1" s="81" t="s">
        <v>311</v>
      </c>
      <c r="C1" s="81"/>
      <c r="D1" s="81"/>
      <c r="E1" s="51"/>
      <c r="F1" s="393" t="s">
        <v>213</v>
      </c>
      <c r="G1" s="394"/>
      <c r="H1" s="394"/>
      <c r="I1" s="394"/>
      <c r="J1" s="394"/>
      <c r="K1" s="395"/>
      <c r="L1" s="204" t="s">
        <v>221</v>
      </c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8"/>
    </row>
    <row r="2" spans="1:78" ht="15" customHeight="1" thickBot="1" x14ac:dyDescent="0.3">
      <c r="A2" s="89" t="s">
        <v>375</v>
      </c>
      <c r="B2" s="361" t="s">
        <v>205</v>
      </c>
      <c r="C2" s="362" t="s">
        <v>13</v>
      </c>
      <c r="D2" s="362" t="s">
        <v>206</v>
      </c>
      <c r="E2" s="87" t="s">
        <v>246</v>
      </c>
      <c r="F2" s="205" t="s">
        <v>46</v>
      </c>
      <c r="G2" s="201" t="s">
        <v>47</v>
      </c>
      <c r="H2" s="201" t="s">
        <v>208</v>
      </c>
      <c r="I2" s="201" t="s">
        <v>209</v>
      </c>
      <c r="J2" s="201" t="s">
        <v>222</v>
      </c>
      <c r="K2" s="206" t="s">
        <v>212</v>
      </c>
      <c r="L2" s="88">
        <v>1</v>
      </c>
      <c r="M2" s="88">
        <v>2</v>
      </c>
      <c r="N2" s="88">
        <v>3</v>
      </c>
      <c r="O2" s="88">
        <v>4</v>
      </c>
      <c r="P2" s="88">
        <v>5</v>
      </c>
      <c r="Q2" s="88">
        <v>6</v>
      </c>
      <c r="R2" s="88">
        <v>7</v>
      </c>
      <c r="S2" s="88">
        <v>8</v>
      </c>
      <c r="T2" s="88">
        <v>9</v>
      </c>
      <c r="U2" s="88">
        <v>10</v>
      </c>
      <c r="V2" s="88">
        <v>11</v>
      </c>
      <c r="W2" s="88">
        <v>12</v>
      </c>
      <c r="X2" s="88">
        <v>13</v>
      </c>
      <c r="Y2" s="88">
        <v>14</v>
      </c>
      <c r="Z2" s="88">
        <v>15</v>
      </c>
      <c r="AA2" s="88">
        <v>16</v>
      </c>
      <c r="AB2" s="88">
        <v>17</v>
      </c>
      <c r="AC2" s="88">
        <v>18</v>
      </c>
      <c r="AD2" s="88">
        <v>19</v>
      </c>
      <c r="AE2" s="88">
        <v>20</v>
      </c>
      <c r="AF2" s="88">
        <v>21</v>
      </c>
      <c r="AG2" s="88">
        <v>22</v>
      </c>
      <c r="AH2" s="88">
        <v>23</v>
      </c>
      <c r="AI2" s="88">
        <v>24</v>
      </c>
      <c r="AJ2" s="88">
        <v>25</v>
      </c>
      <c r="AK2" s="88">
        <v>26</v>
      </c>
      <c r="AL2" s="88">
        <v>27</v>
      </c>
      <c r="AM2" s="88">
        <v>28</v>
      </c>
      <c r="AN2" s="88">
        <v>29</v>
      </c>
      <c r="AO2" s="88">
        <v>30</v>
      </c>
      <c r="AP2" s="88">
        <v>31</v>
      </c>
      <c r="AQ2" s="88">
        <v>32</v>
      </c>
      <c r="AR2" s="88">
        <v>33</v>
      </c>
      <c r="AS2" s="88">
        <v>34</v>
      </c>
      <c r="AT2" s="88">
        <v>35</v>
      </c>
      <c r="AU2" s="88">
        <v>36</v>
      </c>
      <c r="AV2" s="88">
        <v>37</v>
      </c>
      <c r="AW2" s="88">
        <v>38</v>
      </c>
      <c r="AX2" s="88">
        <v>39</v>
      </c>
      <c r="AY2" s="88">
        <v>40</v>
      </c>
      <c r="AZ2" s="88">
        <v>41</v>
      </c>
      <c r="BA2" s="88">
        <v>42</v>
      </c>
      <c r="BB2" s="88">
        <v>43</v>
      </c>
      <c r="BC2" s="88">
        <v>44</v>
      </c>
      <c r="BD2" s="88">
        <v>45</v>
      </c>
      <c r="BE2" s="88">
        <v>46</v>
      </c>
      <c r="BF2" s="88">
        <v>47</v>
      </c>
      <c r="BG2" s="88">
        <v>48</v>
      </c>
      <c r="BH2" s="88">
        <v>49</v>
      </c>
      <c r="BI2" s="88">
        <v>50</v>
      </c>
      <c r="BJ2" s="88">
        <v>51</v>
      </c>
      <c r="BK2" s="88">
        <v>52</v>
      </c>
      <c r="BL2" s="88">
        <v>53</v>
      </c>
      <c r="BM2" s="88">
        <v>54</v>
      </c>
      <c r="BN2" s="88">
        <v>55</v>
      </c>
      <c r="BO2" s="88">
        <v>56</v>
      </c>
      <c r="BP2" s="88">
        <v>57</v>
      </c>
      <c r="BQ2" s="88">
        <v>58</v>
      </c>
      <c r="BR2" s="88">
        <v>59</v>
      </c>
      <c r="BS2" s="88">
        <v>60</v>
      </c>
      <c r="BT2" s="88">
        <v>61</v>
      </c>
      <c r="BU2" s="88">
        <v>62</v>
      </c>
      <c r="BV2" s="88">
        <v>63</v>
      </c>
      <c r="BW2" s="88">
        <v>64</v>
      </c>
      <c r="BX2" s="88">
        <v>65</v>
      </c>
      <c r="BY2" s="88"/>
      <c r="BZ2" s="186"/>
    </row>
    <row r="3" spans="1:78" ht="15" customHeight="1" thickTop="1" x14ac:dyDescent="0.25">
      <c r="A3" s="71" t="s">
        <v>210</v>
      </c>
      <c r="B3" s="83">
        <v>17</v>
      </c>
      <c r="C3" s="83">
        <v>9</v>
      </c>
      <c r="D3" s="72">
        <v>3.6</v>
      </c>
      <c r="E3" s="84" t="s">
        <v>642</v>
      </c>
      <c r="F3" s="207" t="str">
        <f t="shared" ref="F3:F9" si="0">IF(NOT(COUNTA(L3:BZ3)),"--",AVERAGE(L3:BZ3))</f>
        <v>--</v>
      </c>
      <c r="G3" s="158" t="str">
        <f t="shared" ref="G3:G9" si="1">IF(NOT(COUNTA(L3:BZ3)),"--",I3-H3)</f>
        <v>--</v>
      </c>
      <c r="H3" s="158" t="str">
        <f t="shared" ref="H3:H9" si="2">IF(NOT(COUNTA(L3:BZ3)),"--",MIN(L3:BZ3))</f>
        <v>--</v>
      </c>
      <c r="I3" s="158" t="str">
        <f t="shared" ref="I3:I9" si="3">IF(NOT(COUNTA(L3:BZ3)),"--",MAX(L3:BZ3))</f>
        <v>--</v>
      </c>
      <c r="J3" s="158" t="str">
        <f t="shared" ref="J3:J9" si="4">IF(NOT(COUNTA(L3:BZ3)),"--",STDEV(L3:BZ3))</f>
        <v>--</v>
      </c>
      <c r="K3" s="208" t="str">
        <f t="shared" ref="K3:K9" si="5">IF(NOT(COUNTA(L3:BZ3)),"--",COUNT(L3:BZ3))</f>
        <v>--</v>
      </c>
      <c r="L3" s="191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85"/>
      <c r="BT3" s="85"/>
      <c r="BU3" s="85"/>
      <c r="BV3" s="85"/>
      <c r="BW3" s="85"/>
      <c r="BX3" s="85"/>
      <c r="BY3" s="85"/>
      <c r="BZ3" s="86"/>
    </row>
    <row r="4" spans="1:78" ht="15" customHeight="1" x14ac:dyDescent="0.25">
      <c r="A4" s="390" t="s">
        <v>233</v>
      </c>
      <c r="B4" s="198">
        <v>18</v>
      </c>
      <c r="C4" s="62">
        <v>10</v>
      </c>
      <c r="D4" s="59">
        <v>3.7</v>
      </c>
      <c r="E4" s="202" t="s">
        <v>643</v>
      </c>
      <c r="F4" s="209" t="str">
        <f t="shared" si="0"/>
        <v>--</v>
      </c>
      <c r="G4" s="160" t="str">
        <f t="shared" si="1"/>
        <v>--</v>
      </c>
      <c r="H4" s="160" t="str">
        <f t="shared" si="2"/>
        <v>--</v>
      </c>
      <c r="I4" s="160" t="str">
        <f t="shared" si="3"/>
        <v>--</v>
      </c>
      <c r="J4" s="159" t="str">
        <f t="shared" si="4"/>
        <v>--</v>
      </c>
      <c r="K4" s="210" t="str">
        <f t="shared" si="5"/>
        <v>--</v>
      </c>
      <c r="L4" s="192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8"/>
    </row>
    <row r="5" spans="1:78" ht="15" customHeight="1" x14ac:dyDescent="0.25">
      <c r="A5" s="391"/>
      <c r="B5" s="199">
        <v>26</v>
      </c>
      <c r="C5" s="63" t="s">
        <v>55</v>
      </c>
      <c r="D5" s="73">
        <v>4.2</v>
      </c>
      <c r="E5" s="202" t="s">
        <v>647</v>
      </c>
      <c r="F5" s="209" t="str">
        <f t="shared" si="0"/>
        <v>--</v>
      </c>
      <c r="G5" s="160" t="str">
        <f t="shared" si="1"/>
        <v>--</v>
      </c>
      <c r="H5" s="160" t="str">
        <f t="shared" si="2"/>
        <v>--</v>
      </c>
      <c r="I5" s="160" t="str">
        <f t="shared" si="3"/>
        <v>--</v>
      </c>
      <c r="J5" s="159" t="str">
        <f t="shared" si="4"/>
        <v>--</v>
      </c>
      <c r="K5" s="210" t="str">
        <f t="shared" si="5"/>
        <v>--</v>
      </c>
      <c r="L5" s="192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8"/>
    </row>
    <row r="6" spans="1:78" ht="15" customHeight="1" x14ac:dyDescent="0.25">
      <c r="A6" s="391"/>
      <c r="B6" s="200" t="s">
        <v>602</v>
      </c>
      <c r="C6" s="64" t="s">
        <v>408</v>
      </c>
      <c r="D6" s="74" t="s">
        <v>55</v>
      </c>
      <c r="E6" s="202" t="s">
        <v>648</v>
      </c>
      <c r="F6" s="209" t="str">
        <f t="shared" si="0"/>
        <v>--</v>
      </c>
      <c r="G6" s="160" t="str">
        <f t="shared" si="1"/>
        <v>--</v>
      </c>
      <c r="H6" s="160" t="str">
        <f t="shared" si="2"/>
        <v>--</v>
      </c>
      <c r="I6" s="160" t="str">
        <f t="shared" si="3"/>
        <v>--</v>
      </c>
      <c r="J6" s="159" t="str">
        <f t="shared" si="4"/>
        <v>--</v>
      </c>
      <c r="K6" s="210" t="str">
        <f t="shared" si="5"/>
        <v>--</v>
      </c>
      <c r="L6" s="192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8"/>
    </row>
    <row r="7" spans="1:78" ht="15" customHeight="1" x14ac:dyDescent="0.25">
      <c r="A7" s="392"/>
      <c r="B7" s="198">
        <v>37</v>
      </c>
      <c r="C7" s="62">
        <v>23</v>
      </c>
      <c r="D7" s="74">
        <v>5.4</v>
      </c>
      <c r="E7" s="202" t="s">
        <v>649</v>
      </c>
      <c r="F7" s="209" t="str">
        <f t="shared" si="0"/>
        <v>--</v>
      </c>
      <c r="G7" s="160" t="str">
        <f t="shared" si="1"/>
        <v>--</v>
      </c>
      <c r="H7" s="160" t="str">
        <f t="shared" si="2"/>
        <v>--</v>
      </c>
      <c r="I7" s="160" t="str">
        <f t="shared" si="3"/>
        <v>--</v>
      </c>
      <c r="J7" s="159" t="str">
        <f t="shared" si="4"/>
        <v>--</v>
      </c>
      <c r="K7" s="210" t="str">
        <f t="shared" si="5"/>
        <v>--</v>
      </c>
      <c r="L7" s="192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8"/>
    </row>
    <row r="8" spans="1:78" ht="15" customHeight="1" x14ac:dyDescent="0.25">
      <c r="A8" s="390" t="s">
        <v>244</v>
      </c>
      <c r="B8" s="198">
        <v>58</v>
      </c>
      <c r="C8" s="62">
        <v>48</v>
      </c>
      <c r="D8" s="74" t="s">
        <v>55</v>
      </c>
      <c r="E8" s="202" t="s">
        <v>650</v>
      </c>
      <c r="F8" s="209" t="str">
        <f t="shared" si="0"/>
        <v>--</v>
      </c>
      <c r="G8" s="159" t="str">
        <f t="shared" si="1"/>
        <v>--</v>
      </c>
      <c r="H8" s="159" t="str">
        <f t="shared" si="2"/>
        <v>--</v>
      </c>
      <c r="I8" s="159" t="str">
        <f t="shared" si="3"/>
        <v>--</v>
      </c>
      <c r="J8" s="159" t="str">
        <f t="shared" si="4"/>
        <v>--</v>
      </c>
      <c r="K8" s="210" t="str">
        <f t="shared" si="5"/>
        <v>--</v>
      </c>
      <c r="L8" s="193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3"/>
    </row>
    <row r="9" spans="1:78" ht="15" customHeight="1" x14ac:dyDescent="0.25">
      <c r="A9" s="391"/>
      <c r="B9" s="65"/>
      <c r="C9" s="65"/>
      <c r="D9" s="75"/>
      <c r="E9" s="203" t="s">
        <v>211</v>
      </c>
      <c r="F9" s="211" t="str">
        <f t="shared" si="0"/>
        <v>--</v>
      </c>
      <c r="G9" s="185" t="str">
        <f t="shared" si="1"/>
        <v>--</v>
      </c>
      <c r="H9" s="185" t="str">
        <f t="shared" si="2"/>
        <v>--</v>
      </c>
      <c r="I9" s="185" t="str">
        <f t="shared" si="3"/>
        <v>--</v>
      </c>
      <c r="J9" s="185" t="str">
        <f t="shared" si="4"/>
        <v>--</v>
      </c>
      <c r="K9" s="212" t="str">
        <f t="shared" si="5"/>
        <v>--</v>
      </c>
      <c r="L9" s="193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3"/>
    </row>
    <row r="10" spans="1:78" ht="15" customHeight="1" x14ac:dyDescent="0.25">
      <c r="A10" s="391"/>
      <c r="B10" s="99">
        <v>49</v>
      </c>
      <c r="C10" s="66">
        <v>32</v>
      </c>
      <c r="D10" s="76">
        <v>6.4</v>
      </c>
      <c r="E10" s="56" t="s">
        <v>651</v>
      </c>
      <c r="F10" s="183"/>
      <c r="G10" s="187"/>
      <c r="H10" s="161"/>
      <c r="I10" s="187"/>
      <c r="J10" s="161"/>
      <c r="K10" s="184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BZ10" s="142"/>
    </row>
    <row r="11" spans="1:78" ht="15" customHeight="1" x14ac:dyDescent="0.25">
      <c r="A11" s="392"/>
      <c r="B11" s="67"/>
      <c r="C11" s="67"/>
      <c r="D11" s="77"/>
      <c r="E11" s="213" t="s">
        <v>214</v>
      </c>
      <c r="F11" s="215"/>
      <c r="G11" s="188"/>
      <c r="H11" s="162"/>
      <c r="I11" s="188"/>
      <c r="J11" s="162"/>
      <c r="K11" s="210" t="str">
        <f t="shared" ref="K11:K19" si="6">IF(NOT(COUNTA(L11:BZ11)),"--",COUNTA(L11:BZ11))</f>
        <v>--</v>
      </c>
      <c r="L11" s="194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4"/>
    </row>
    <row r="12" spans="1:78" ht="15" customHeight="1" x14ac:dyDescent="0.25">
      <c r="A12" s="68"/>
      <c r="B12" s="2"/>
      <c r="D12" s="78"/>
      <c r="E12" s="213" t="s">
        <v>215</v>
      </c>
      <c r="F12" s="215"/>
      <c r="G12" s="188"/>
      <c r="H12" s="162"/>
      <c r="I12" s="188"/>
      <c r="J12" s="162"/>
      <c r="K12" s="210" t="str">
        <f t="shared" si="6"/>
        <v>--</v>
      </c>
      <c r="L12" s="19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6"/>
    </row>
    <row r="13" spans="1:78" ht="15" customHeight="1" x14ac:dyDescent="0.25">
      <c r="A13" s="68"/>
      <c r="B13" s="2"/>
      <c r="D13" s="78"/>
      <c r="E13" s="213" t="s">
        <v>216</v>
      </c>
      <c r="F13" s="215"/>
      <c r="G13" s="188"/>
      <c r="H13" s="162"/>
      <c r="I13" s="188"/>
      <c r="J13" s="162"/>
      <c r="K13" s="210" t="str">
        <f t="shared" si="6"/>
        <v>--</v>
      </c>
      <c r="L13" s="19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6"/>
    </row>
    <row r="14" spans="1:78" ht="15" customHeight="1" x14ac:dyDescent="0.25">
      <c r="A14" s="68"/>
      <c r="B14" s="2"/>
      <c r="D14" s="78"/>
      <c r="E14" s="213" t="s">
        <v>217</v>
      </c>
      <c r="F14" s="215"/>
      <c r="G14" s="188"/>
      <c r="H14" s="162"/>
      <c r="I14" s="188"/>
      <c r="J14" s="162"/>
      <c r="K14" s="210" t="str">
        <f t="shared" si="6"/>
        <v>--</v>
      </c>
      <c r="L14" s="19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6"/>
    </row>
    <row r="15" spans="1:78" ht="15" customHeight="1" x14ac:dyDescent="0.25">
      <c r="A15" s="68"/>
      <c r="B15" s="2"/>
      <c r="D15" s="78"/>
      <c r="E15" s="213" t="s">
        <v>218</v>
      </c>
      <c r="F15" s="215"/>
      <c r="G15" s="188"/>
      <c r="H15" s="162"/>
      <c r="I15" s="188"/>
      <c r="J15" s="162"/>
      <c r="K15" s="210" t="str">
        <f t="shared" si="6"/>
        <v>--</v>
      </c>
      <c r="L15" s="19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6"/>
    </row>
    <row r="16" spans="1:78" ht="15" customHeight="1" x14ac:dyDescent="0.25">
      <c r="A16" s="68"/>
      <c r="B16" s="2"/>
      <c r="D16" s="78"/>
      <c r="E16" s="213" t="s">
        <v>219</v>
      </c>
      <c r="F16" s="215"/>
      <c r="G16" s="188"/>
      <c r="H16" s="162"/>
      <c r="I16" s="188"/>
      <c r="J16" s="162"/>
      <c r="K16" s="210" t="str">
        <f t="shared" si="6"/>
        <v>--</v>
      </c>
      <c r="L16" s="19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6"/>
    </row>
    <row r="17" spans="1:78" ht="15" customHeight="1" x14ac:dyDescent="0.25">
      <c r="A17" s="68"/>
      <c r="B17" s="2"/>
      <c r="D17" s="78"/>
      <c r="E17" s="213" t="s">
        <v>247</v>
      </c>
      <c r="F17" s="215"/>
      <c r="G17" s="188"/>
      <c r="H17" s="162"/>
      <c r="I17" s="188"/>
      <c r="J17" s="162"/>
      <c r="K17" s="210" t="str">
        <f t="shared" si="6"/>
        <v>--</v>
      </c>
      <c r="L17" s="19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6"/>
    </row>
    <row r="18" spans="1:78" ht="15" customHeight="1" x14ac:dyDescent="0.25">
      <c r="A18" s="68"/>
      <c r="B18" s="2"/>
      <c r="D18" s="78"/>
      <c r="E18" s="213" t="s">
        <v>220</v>
      </c>
      <c r="F18" s="215"/>
      <c r="G18" s="188"/>
      <c r="H18" s="162"/>
      <c r="I18" s="188"/>
      <c r="J18" s="162"/>
      <c r="K18" s="210" t="str">
        <f t="shared" si="6"/>
        <v>--</v>
      </c>
      <c r="L18" s="19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6"/>
    </row>
    <row r="19" spans="1:78" ht="15" customHeight="1" x14ac:dyDescent="0.25">
      <c r="A19" s="68"/>
      <c r="B19" s="50"/>
      <c r="C19" s="50"/>
      <c r="D19" s="79"/>
      <c r="E19" s="214" t="s">
        <v>223</v>
      </c>
      <c r="F19" s="216"/>
      <c r="G19" s="189"/>
      <c r="H19" s="163"/>
      <c r="I19" s="189"/>
      <c r="J19" s="163"/>
      <c r="K19" s="212" t="str">
        <f t="shared" si="6"/>
        <v>--</v>
      </c>
      <c r="L19" s="196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8"/>
    </row>
    <row r="20" spans="1:78" ht="15" customHeight="1" x14ac:dyDescent="0.25">
      <c r="A20" s="69"/>
      <c r="B20" s="99">
        <v>52</v>
      </c>
      <c r="C20" s="66">
        <v>38</v>
      </c>
      <c r="D20" s="76">
        <v>6.6</v>
      </c>
      <c r="E20" s="56" t="s">
        <v>385</v>
      </c>
      <c r="F20" s="183"/>
      <c r="G20" s="187"/>
      <c r="H20" s="161"/>
      <c r="I20" s="187"/>
      <c r="J20" s="161"/>
      <c r="K20" s="184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</row>
    <row r="21" spans="1:78" ht="15" customHeight="1" x14ac:dyDescent="0.25">
      <c r="A21" s="68"/>
      <c r="B21" s="67"/>
      <c r="C21" s="67"/>
      <c r="D21" s="77"/>
      <c r="E21" s="213" t="s">
        <v>224</v>
      </c>
      <c r="F21" s="215"/>
      <c r="G21" s="188"/>
      <c r="H21" s="162"/>
      <c r="I21" s="188"/>
      <c r="J21" s="162"/>
      <c r="K21" s="210" t="str">
        <f t="shared" ref="K21:K29" si="7">IF(NOT(COUNTA(L21:BZ21)),"--",COUNTA(L21:BZ21))</f>
        <v>--</v>
      </c>
      <c r="L21" s="19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6"/>
    </row>
    <row r="22" spans="1:78" ht="15" customHeight="1" x14ac:dyDescent="0.25">
      <c r="A22" s="68"/>
      <c r="B22" s="2"/>
      <c r="D22" s="78"/>
      <c r="E22" s="213" t="s">
        <v>225</v>
      </c>
      <c r="F22" s="215"/>
      <c r="G22" s="188"/>
      <c r="H22" s="162"/>
      <c r="I22" s="188"/>
      <c r="J22" s="162"/>
      <c r="K22" s="210" t="str">
        <f t="shared" si="7"/>
        <v>--</v>
      </c>
      <c r="L22" s="19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145"/>
      <c r="BZ22" s="146"/>
    </row>
    <row r="23" spans="1:78" ht="15" customHeight="1" x14ac:dyDescent="0.25">
      <c r="A23" s="68"/>
      <c r="B23" s="2"/>
      <c r="D23" s="78"/>
      <c r="E23" s="213" t="s">
        <v>226</v>
      </c>
      <c r="F23" s="215"/>
      <c r="G23" s="188"/>
      <c r="H23" s="162"/>
      <c r="I23" s="188"/>
      <c r="J23" s="162"/>
      <c r="K23" s="210" t="str">
        <f t="shared" si="7"/>
        <v>--</v>
      </c>
      <c r="L23" s="19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6"/>
    </row>
    <row r="24" spans="1:78" ht="15" customHeight="1" x14ac:dyDescent="0.25">
      <c r="A24" s="68"/>
      <c r="B24" s="2"/>
      <c r="D24" s="78"/>
      <c r="E24" s="213" t="s">
        <v>227</v>
      </c>
      <c r="F24" s="215"/>
      <c r="G24" s="188"/>
      <c r="H24" s="162"/>
      <c r="I24" s="188"/>
      <c r="J24" s="162"/>
      <c r="K24" s="210" t="str">
        <f t="shared" si="7"/>
        <v>--</v>
      </c>
      <c r="L24" s="19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6"/>
    </row>
    <row r="25" spans="1:78" ht="15" customHeight="1" x14ac:dyDescent="0.25">
      <c r="A25" s="68"/>
      <c r="B25" s="2"/>
      <c r="D25" s="78"/>
      <c r="E25" s="213" t="s">
        <v>228</v>
      </c>
      <c r="F25" s="215"/>
      <c r="G25" s="188"/>
      <c r="H25" s="162"/>
      <c r="I25" s="188"/>
      <c r="J25" s="162"/>
      <c r="K25" s="210" t="str">
        <f t="shared" si="7"/>
        <v>--</v>
      </c>
      <c r="L25" s="19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145"/>
      <c r="BR25" s="145"/>
      <c r="BS25" s="145"/>
      <c r="BT25" s="145"/>
      <c r="BU25" s="145"/>
      <c r="BV25" s="145"/>
      <c r="BW25" s="145"/>
      <c r="BX25" s="145"/>
      <c r="BY25" s="145"/>
      <c r="BZ25" s="146"/>
    </row>
    <row r="26" spans="1:78" ht="15" customHeight="1" x14ac:dyDescent="0.25">
      <c r="A26" s="68"/>
      <c r="B26" s="2"/>
      <c r="D26" s="78"/>
      <c r="E26" s="213" t="s">
        <v>229</v>
      </c>
      <c r="F26" s="215"/>
      <c r="G26" s="188"/>
      <c r="H26" s="162"/>
      <c r="I26" s="188"/>
      <c r="J26" s="162"/>
      <c r="K26" s="210" t="str">
        <f t="shared" si="7"/>
        <v>--</v>
      </c>
      <c r="L26" s="19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X26" s="145"/>
      <c r="BY26" s="145"/>
      <c r="BZ26" s="146"/>
    </row>
    <row r="27" spans="1:78" ht="15" customHeight="1" x14ac:dyDescent="0.25">
      <c r="A27" s="68"/>
      <c r="B27" s="2"/>
      <c r="D27" s="78"/>
      <c r="E27" s="213" t="s">
        <v>230</v>
      </c>
      <c r="F27" s="215"/>
      <c r="G27" s="188"/>
      <c r="H27" s="162"/>
      <c r="I27" s="188"/>
      <c r="J27" s="162"/>
      <c r="K27" s="210" t="str">
        <f t="shared" si="7"/>
        <v>--</v>
      </c>
      <c r="L27" s="19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  <c r="BR27" s="145"/>
      <c r="BS27" s="145"/>
      <c r="BT27" s="145"/>
      <c r="BU27" s="145"/>
      <c r="BV27" s="145"/>
      <c r="BW27" s="145"/>
      <c r="BX27" s="145"/>
      <c r="BY27" s="145"/>
      <c r="BZ27" s="146"/>
    </row>
    <row r="28" spans="1:78" ht="15" customHeight="1" x14ac:dyDescent="0.25">
      <c r="A28" s="68"/>
      <c r="B28" s="2"/>
      <c r="D28" s="78"/>
      <c r="E28" s="213" t="s">
        <v>231</v>
      </c>
      <c r="F28" s="215"/>
      <c r="G28" s="188"/>
      <c r="H28" s="162"/>
      <c r="I28" s="188"/>
      <c r="J28" s="162"/>
      <c r="K28" s="210" t="str">
        <f t="shared" si="7"/>
        <v>--</v>
      </c>
      <c r="L28" s="19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6"/>
    </row>
    <row r="29" spans="1:78" ht="15" customHeight="1" thickBot="1" x14ac:dyDescent="0.3">
      <c r="A29" s="70"/>
      <c r="B29" s="60"/>
      <c r="C29" s="60"/>
      <c r="D29" s="80"/>
      <c r="E29" s="61" t="s">
        <v>232</v>
      </c>
      <c r="F29" s="217"/>
      <c r="G29" s="190"/>
      <c r="H29" s="164"/>
      <c r="I29" s="190"/>
      <c r="J29" s="164"/>
      <c r="K29" s="218" t="str">
        <f t="shared" si="7"/>
        <v>--</v>
      </c>
      <c r="L29" s="197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/>
      <c r="BS29" s="149"/>
      <c r="BT29" s="149"/>
      <c r="BU29" s="149"/>
      <c r="BV29" s="149"/>
      <c r="BW29" s="149"/>
      <c r="BX29" s="149"/>
      <c r="BY29" s="149"/>
      <c r="BZ29" s="150"/>
    </row>
    <row r="30" spans="1:78" ht="15" customHeight="1" thickTop="1" x14ac:dyDescent="0.25">
      <c r="A30" s="71" t="s">
        <v>234</v>
      </c>
      <c r="B30" s="83">
        <v>17</v>
      </c>
      <c r="C30" s="83">
        <v>9</v>
      </c>
      <c r="D30" s="72">
        <v>3.6</v>
      </c>
      <c r="E30" s="84" t="s">
        <v>642</v>
      </c>
      <c r="F30" s="207" t="str">
        <f t="shared" ref="F30:F36" si="8">IF(NOT(COUNTA(L30:BZ30)),"--",AVERAGE(L30:BZ30))</f>
        <v>--</v>
      </c>
      <c r="G30" s="158" t="str">
        <f t="shared" ref="G30:G36" si="9">IF(NOT(COUNTA(L30:BZ30)),"--",I30-H30)</f>
        <v>--</v>
      </c>
      <c r="H30" s="158" t="str">
        <f t="shared" ref="H30:H36" si="10">IF(NOT(COUNTA(L30:BZ30)),"--",MIN(L30:BZ30))</f>
        <v>--</v>
      </c>
      <c r="I30" s="158" t="str">
        <f t="shared" ref="I30:I36" si="11">IF(NOT(COUNTA(L30:BZ30)),"--",MAX(L30:BZ30))</f>
        <v>--</v>
      </c>
      <c r="J30" s="158" t="str">
        <f t="shared" ref="J30:J36" si="12">IF(NOT(COUNTA(L30:BZ30)),"--",STDEV(L30:BZ30))</f>
        <v>--</v>
      </c>
      <c r="K30" s="208" t="str">
        <f t="shared" ref="K30:K36" si="13">IF(NOT(COUNTA(L30:BZ30)),"--",COUNT(L30:BZ30))</f>
        <v>--</v>
      </c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85"/>
      <c r="BT30" s="85"/>
      <c r="BU30" s="85"/>
      <c r="BV30" s="85"/>
      <c r="BW30" s="85"/>
      <c r="BX30" s="85"/>
      <c r="BY30" s="85"/>
      <c r="BZ30" s="86"/>
    </row>
    <row r="31" spans="1:78" ht="15" customHeight="1" x14ac:dyDescent="0.25">
      <c r="A31" s="390" t="s">
        <v>233</v>
      </c>
      <c r="B31" s="198">
        <v>18</v>
      </c>
      <c r="C31" s="62">
        <v>10</v>
      </c>
      <c r="D31" s="59">
        <v>3.7</v>
      </c>
      <c r="E31" s="202" t="s">
        <v>643</v>
      </c>
      <c r="F31" s="209" t="str">
        <f t="shared" si="8"/>
        <v>--</v>
      </c>
      <c r="G31" s="160" t="str">
        <f t="shared" si="9"/>
        <v>--</v>
      </c>
      <c r="H31" s="160" t="str">
        <f t="shared" si="10"/>
        <v>--</v>
      </c>
      <c r="I31" s="160" t="str">
        <f t="shared" si="11"/>
        <v>--</v>
      </c>
      <c r="J31" s="159" t="str">
        <f t="shared" si="12"/>
        <v>--</v>
      </c>
      <c r="K31" s="210" t="str">
        <f t="shared" si="13"/>
        <v>--</v>
      </c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5" customHeight="1" x14ac:dyDescent="0.25">
      <c r="A32" s="391"/>
      <c r="B32" s="199">
        <v>26</v>
      </c>
      <c r="C32" s="63" t="s">
        <v>55</v>
      </c>
      <c r="D32" s="73">
        <v>4.2</v>
      </c>
      <c r="E32" s="202" t="s">
        <v>647</v>
      </c>
      <c r="F32" s="209" t="str">
        <f t="shared" si="8"/>
        <v>--</v>
      </c>
      <c r="G32" s="160" t="str">
        <f t="shared" si="9"/>
        <v>--</v>
      </c>
      <c r="H32" s="160" t="str">
        <f t="shared" si="10"/>
        <v>--</v>
      </c>
      <c r="I32" s="160" t="str">
        <f t="shared" si="11"/>
        <v>--</v>
      </c>
      <c r="J32" s="159" t="str">
        <f t="shared" si="12"/>
        <v>--</v>
      </c>
      <c r="K32" s="210" t="str">
        <f t="shared" si="13"/>
        <v>--</v>
      </c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5" customHeight="1" x14ac:dyDescent="0.25">
      <c r="A33" s="391"/>
      <c r="B33" s="200" t="s">
        <v>602</v>
      </c>
      <c r="C33" s="64" t="s">
        <v>408</v>
      </c>
      <c r="D33" s="74" t="s">
        <v>55</v>
      </c>
      <c r="E33" s="202" t="s">
        <v>648</v>
      </c>
      <c r="F33" s="209" t="str">
        <f t="shared" si="8"/>
        <v>--</v>
      </c>
      <c r="G33" s="160" t="str">
        <f t="shared" si="9"/>
        <v>--</v>
      </c>
      <c r="H33" s="160" t="str">
        <f t="shared" si="10"/>
        <v>--</v>
      </c>
      <c r="I33" s="160" t="str">
        <f t="shared" si="11"/>
        <v>--</v>
      </c>
      <c r="J33" s="159" t="str">
        <f t="shared" si="12"/>
        <v>--</v>
      </c>
      <c r="K33" s="210" t="str">
        <f t="shared" si="13"/>
        <v>--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5" customHeight="1" x14ac:dyDescent="0.25">
      <c r="A34" s="392"/>
      <c r="B34" s="198">
        <v>37</v>
      </c>
      <c r="C34" s="62">
        <v>23</v>
      </c>
      <c r="D34" s="74">
        <v>5.4</v>
      </c>
      <c r="E34" s="202" t="s">
        <v>649</v>
      </c>
      <c r="F34" s="209" t="str">
        <f t="shared" si="8"/>
        <v>--</v>
      </c>
      <c r="G34" s="160" t="str">
        <f t="shared" si="9"/>
        <v>--</v>
      </c>
      <c r="H34" s="160" t="str">
        <f t="shared" si="10"/>
        <v>--</v>
      </c>
      <c r="I34" s="160" t="str">
        <f t="shared" si="11"/>
        <v>--</v>
      </c>
      <c r="J34" s="159" t="str">
        <f t="shared" si="12"/>
        <v>--</v>
      </c>
      <c r="K34" s="210" t="str">
        <f t="shared" si="13"/>
        <v>--</v>
      </c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5" customHeight="1" x14ac:dyDescent="0.25">
      <c r="A35" s="390" t="s">
        <v>244</v>
      </c>
      <c r="B35" s="198">
        <v>58</v>
      </c>
      <c r="C35" s="62">
        <v>48</v>
      </c>
      <c r="D35" s="74" t="s">
        <v>55</v>
      </c>
      <c r="E35" s="202" t="s">
        <v>650</v>
      </c>
      <c r="F35" s="209" t="str">
        <f t="shared" si="8"/>
        <v>--</v>
      </c>
      <c r="G35" s="159" t="str">
        <f t="shared" si="9"/>
        <v>--</v>
      </c>
      <c r="H35" s="159" t="str">
        <f t="shared" si="10"/>
        <v>--</v>
      </c>
      <c r="I35" s="159" t="str">
        <f t="shared" si="11"/>
        <v>--</v>
      </c>
      <c r="J35" s="159" t="str">
        <f t="shared" si="12"/>
        <v>--</v>
      </c>
      <c r="K35" s="210" t="str">
        <f t="shared" si="13"/>
        <v>--</v>
      </c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3"/>
    </row>
    <row r="36" spans="1:78" ht="15" customHeight="1" x14ac:dyDescent="0.25">
      <c r="A36" s="391"/>
      <c r="B36" s="65"/>
      <c r="C36" s="65"/>
      <c r="D36" s="75"/>
      <c r="E36" s="203" t="s">
        <v>211</v>
      </c>
      <c r="F36" s="211" t="str">
        <f t="shared" si="8"/>
        <v>--</v>
      </c>
      <c r="G36" s="185" t="str">
        <f t="shared" si="9"/>
        <v>--</v>
      </c>
      <c r="H36" s="185" t="str">
        <f t="shared" si="10"/>
        <v>--</v>
      </c>
      <c r="I36" s="185" t="str">
        <f t="shared" si="11"/>
        <v>--</v>
      </c>
      <c r="J36" s="185" t="str">
        <f t="shared" si="12"/>
        <v>--</v>
      </c>
      <c r="K36" s="212" t="str">
        <f t="shared" si="13"/>
        <v>--</v>
      </c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5" customHeight="1" x14ac:dyDescent="0.25">
      <c r="A37" s="391"/>
      <c r="B37" s="99">
        <v>49</v>
      </c>
      <c r="C37" s="66">
        <v>32</v>
      </c>
      <c r="D37" s="76">
        <v>6.4</v>
      </c>
      <c r="E37" s="56" t="s">
        <v>651</v>
      </c>
      <c r="F37" s="183"/>
      <c r="G37" s="187"/>
      <c r="H37" s="161"/>
      <c r="I37" s="187"/>
      <c r="J37" s="161"/>
      <c r="K37" s="184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2"/>
      <c r="BR37" s="142"/>
      <c r="BS37" s="142"/>
      <c r="BT37" s="142"/>
      <c r="BU37" s="142"/>
      <c r="BV37" s="142"/>
      <c r="BW37" s="142"/>
      <c r="BX37" s="142"/>
      <c r="BY37" s="142"/>
      <c r="BZ37" s="142"/>
    </row>
    <row r="38" spans="1:78" ht="15" customHeight="1" x14ac:dyDescent="0.25">
      <c r="A38" s="392"/>
      <c r="B38" s="67"/>
      <c r="C38" s="67"/>
      <c r="D38" s="77"/>
      <c r="E38" s="213" t="s">
        <v>214</v>
      </c>
      <c r="F38" s="215"/>
      <c r="G38" s="188"/>
      <c r="H38" s="162"/>
      <c r="I38" s="188"/>
      <c r="J38" s="162"/>
      <c r="K38" s="210" t="str">
        <f t="shared" ref="K38:K46" si="14">IF(NOT(COUNTA(L38:BZ38)),"--",COUNTA(L38:BZ38))</f>
        <v>--</v>
      </c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3"/>
      <c r="BM38" s="143"/>
      <c r="BN38" s="143"/>
      <c r="BO38" s="143"/>
      <c r="BP38" s="143"/>
      <c r="BQ38" s="143"/>
      <c r="BR38" s="143"/>
      <c r="BS38" s="143"/>
      <c r="BT38" s="143"/>
      <c r="BU38" s="143"/>
      <c r="BV38" s="143"/>
      <c r="BW38" s="143"/>
      <c r="BX38" s="143"/>
      <c r="BY38" s="143"/>
      <c r="BZ38" s="144"/>
    </row>
    <row r="39" spans="1:78" ht="15" customHeight="1" x14ac:dyDescent="0.25">
      <c r="A39" s="68"/>
      <c r="B39" s="2"/>
      <c r="D39" s="78"/>
      <c r="E39" s="213" t="s">
        <v>215</v>
      </c>
      <c r="F39" s="215"/>
      <c r="G39" s="188"/>
      <c r="H39" s="162"/>
      <c r="I39" s="188"/>
      <c r="J39" s="162"/>
      <c r="K39" s="210" t="str">
        <f t="shared" si="14"/>
        <v>--</v>
      </c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6"/>
    </row>
    <row r="40" spans="1:78" ht="15" customHeight="1" x14ac:dyDescent="0.25">
      <c r="A40" s="68"/>
      <c r="B40" s="2"/>
      <c r="D40" s="78"/>
      <c r="E40" s="213" t="s">
        <v>216</v>
      </c>
      <c r="F40" s="215"/>
      <c r="G40" s="188"/>
      <c r="H40" s="162"/>
      <c r="I40" s="188"/>
      <c r="J40" s="162"/>
      <c r="K40" s="210" t="str">
        <f t="shared" si="14"/>
        <v>--</v>
      </c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  <c r="BO40" s="145"/>
      <c r="BP40" s="145"/>
      <c r="BQ40" s="145"/>
      <c r="BR40" s="145"/>
      <c r="BS40" s="145"/>
      <c r="BT40" s="145"/>
      <c r="BU40" s="145"/>
      <c r="BV40" s="145"/>
      <c r="BW40" s="145"/>
      <c r="BX40" s="145"/>
      <c r="BY40" s="145"/>
      <c r="BZ40" s="146"/>
    </row>
    <row r="41" spans="1:78" ht="15" customHeight="1" x14ac:dyDescent="0.25">
      <c r="A41" s="68"/>
      <c r="B41" s="2"/>
      <c r="D41" s="78"/>
      <c r="E41" s="213" t="s">
        <v>217</v>
      </c>
      <c r="F41" s="215"/>
      <c r="G41" s="188"/>
      <c r="H41" s="162"/>
      <c r="I41" s="188"/>
      <c r="J41" s="162"/>
      <c r="K41" s="210" t="str">
        <f t="shared" si="14"/>
        <v>--</v>
      </c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145"/>
      <c r="BN41" s="145"/>
      <c r="BO41" s="145"/>
      <c r="BP41" s="145"/>
      <c r="BQ41" s="145"/>
      <c r="BR41" s="145"/>
      <c r="BS41" s="145"/>
      <c r="BT41" s="145"/>
      <c r="BU41" s="145"/>
      <c r="BV41" s="145"/>
      <c r="BW41" s="145"/>
      <c r="BX41" s="145"/>
      <c r="BY41" s="145"/>
      <c r="BZ41" s="146"/>
    </row>
    <row r="42" spans="1:78" ht="15" customHeight="1" x14ac:dyDescent="0.25">
      <c r="A42" s="68"/>
      <c r="B42" s="2"/>
      <c r="D42" s="78"/>
      <c r="E42" s="213" t="s">
        <v>218</v>
      </c>
      <c r="F42" s="215"/>
      <c r="G42" s="188"/>
      <c r="H42" s="162"/>
      <c r="I42" s="188"/>
      <c r="J42" s="162"/>
      <c r="K42" s="210" t="str">
        <f t="shared" si="14"/>
        <v>--</v>
      </c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  <c r="BO42" s="145"/>
      <c r="BP42" s="145"/>
      <c r="BQ42" s="145"/>
      <c r="BR42" s="145"/>
      <c r="BS42" s="145"/>
      <c r="BT42" s="145"/>
      <c r="BU42" s="145"/>
      <c r="BV42" s="145"/>
      <c r="BW42" s="145"/>
      <c r="BX42" s="145"/>
      <c r="BY42" s="145"/>
      <c r="BZ42" s="146"/>
    </row>
    <row r="43" spans="1:78" ht="15" customHeight="1" x14ac:dyDescent="0.25">
      <c r="A43" s="68"/>
      <c r="B43" s="2"/>
      <c r="D43" s="78"/>
      <c r="E43" s="213" t="s">
        <v>219</v>
      </c>
      <c r="F43" s="215"/>
      <c r="G43" s="188"/>
      <c r="H43" s="162"/>
      <c r="I43" s="188"/>
      <c r="J43" s="162"/>
      <c r="K43" s="210" t="str">
        <f t="shared" si="14"/>
        <v>--</v>
      </c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  <c r="BO43" s="145"/>
      <c r="BP43" s="145"/>
      <c r="BQ43" s="145"/>
      <c r="BR43" s="145"/>
      <c r="BS43" s="145"/>
      <c r="BT43" s="145"/>
      <c r="BU43" s="145"/>
      <c r="BV43" s="145"/>
      <c r="BW43" s="145"/>
      <c r="BX43" s="145"/>
      <c r="BY43" s="145"/>
      <c r="BZ43" s="146"/>
    </row>
    <row r="44" spans="1:78" ht="15" customHeight="1" x14ac:dyDescent="0.25">
      <c r="A44" s="68"/>
      <c r="B44" s="2"/>
      <c r="D44" s="78"/>
      <c r="E44" s="213" t="s">
        <v>247</v>
      </c>
      <c r="F44" s="215"/>
      <c r="G44" s="188"/>
      <c r="H44" s="162"/>
      <c r="I44" s="188"/>
      <c r="J44" s="162"/>
      <c r="K44" s="210" t="str">
        <f t="shared" si="14"/>
        <v>--</v>
      </c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5"/>
      <c r="BR44" s="145"/>
      <c r="BS44" s="145"/>
      <c r="BT44" s="145"/>
      <c r="BU44" s="145"/>
      <c r="BV44" s="145"/>
      <c r="BW44" s="145"/>
      <c r="BX44" s="145"/>
      <c r="BY44" s="145"/>
      <c r="BZ44" s="146"/>
    </row>
    <row r="45" spans="1:78" ht="15" customHeight="1" x14ac:dyDescent="0.25">
      <c r="A45" s="68"/>
      <c r="B45" s="2"/>
      <c r="D45" s="78"/>
      <c r="E45" s="213" t="s">
        <v>220</v>
      </c>
      <c r="F45" s="215"/>
      <c r="G45" s="188"/>
      <c r="H45" s="162"/>
      <c r="I45" s="188"/>
      <c r="J45" s="162"/>
      <c r="K45" s="210" t="str">
        <f t="shared" si="14"/>
        <v>--</v>
      </c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/>
      <c r="BN45" s="145"/>
      <c r="BO45" s="145"/>
      <c r="BP45" s="145"/>
      <c r="BQ45" s="145"/>
      <c r="BR45" s="145"/>
      <c r="BS45" s="145"/>
      <c r="BT45" s="145"/>
      <c r="BU45" s="145"/>
      <c r="BV45" s="145"/>
      <c r="BW45" s="145"/>
      <c r="BX45" s="145"/>
      <c r="BY45" s="145"/>
      <c r="BZ45" s="146"/>
    </row>
    <row r="46" spans="1:78" ht="15" customHeight="1" x14ac:dyDescent="0.25">
      <c r="A46" s="68"/>
      <c r="B46" s="50"/>
      <c r="C46" s="50"/>
      <c r="D46" s="79"/>
      <c r="E46" s="214" t="s">
        <v>223</v>
      </c>
      <c r="F46" s="216"/>
      <c r="G46" s="189"/>
      <c r="H46" s="163"/>
      <c r="I46" s="189"/>
      <c r="J46" s="163"/>
      <c r="K46" s="212" t="str">
        <f t="shared" si="14"/>
        <v>--</v>
      </c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  <c r="BI46" s="147"/>
      <c r="BJ46" s="147"/>
      <c r="BK46" s="147"/>
      <c r="BL46" s="147"/>
      <c r="BM46" s="147"/>
      <c r="BN46" s="147"/>
      <c r="BO46" s="147"/>
      <c r="BP46" s="147"/>
      <c r="BQ46" s="147"/>
      <c r="BR46" s="147"/>
      <c r="BS46" s="147"/>
      <c r="BT46" s="147"/>
      <c r="BU46" s="147"/>
      <c r="BV46" s="147"/>
      <c r="BW46" s="147"/>
      <c r="BX46" s="147"/>
      <c r="BY46" s="147"/>
      <c r="BZ46" s="148"/>
    </row>
    <row r="47" spans="1:78" ht="15" customHeight="1" x14ac:dyDescent="0.25">
      <c r="A47" s="69"/>
      <c r="B47" s="99">
        <v>52</v>
      </c>
      <c r="C47" s="66">
        <v>38</v>
      </c>
      <c r="D47" s="76">
        <v>6.6</v>
      </c>
      <c r="E47" s="56" t="s">
        <v>385</v>
      </c>
      <c r="F47" s="183"/>
      <c r="G47" s="187"/>
      <c r="H47" s="161"/>
      <c r="I47" s="187"/>
      <c r="J47" s="161"/>
      <c r="K47" s="184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142"/>
      <c r="BW47" s="142"/>
      <c r="BX47" s="142"/>
      <c r="BY47" s="142"/>
      <c r="BZ47" s="142"/>
    </row>
    <row r="48" spans="1:78" ht="15" customHeight="1" x14ac:dyDescent="0.25">
      <c r="A48" s="68"/>
      <c r="B48" s="67"/>
      <c r="C48" s="67"/>
      <c r="D48" s="77"/>
      <c r="E48" s="213" t="s">
        <v>224</v>
      </c>
      <c r="F48" s="215"/>
      <c r="G48" s="188"/>
      <c r="H48" s="162"/>
      <c r="I48" s="188"/>
      <c r="J48" s="162"/>
      <c r="K48" s="210" t="str">
        <f t="shared" ref="K48:K56" si="15">IF(NOT(COUNTA(L48:BZ48)),"--",COUNTA(L48:BZ48))</f>
        <v>--</v>
      </c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  <c r="BO48" s="145"/>
      <c r="BP48" s="145"/>
      <c r="BQ48" s="145"/>
      <c r="BR48" s="145"/>
      <c r="BS48" s="145"/>
      <c r="BT48" s="145"/>
      <c r="BU48" s="145"/>
      <c r="BV48" s="145"/>
      <c r="BW48" s="145"/>
      <c r="BX48" s="145"/>
      <c r="BY48" s="145"/>
      <c r="BZ48" s="146"/>
    </row>
    <row r="49" spans="1:78" ht="15" customHeight="1" x14ac:dyDescent="0.25">
      <c r="A49" s="68"/>
      <c r="B49" s="2"/>
      <c r="D49" s="78"/>
      <c r="E49" s="213" t="s">
        <v>225</v>
      </c>
      <c r="F49" s="215"/>
      <c r="G49" s="188"/>
      <c r="H49" s="162"/>
      <c r="I49" s="188"/>
      <c r="J49" s="162"/>
      <c r="K49" s="210" t="str">
        <f t="shared" si="15"/>
        <v>--</v>
      </c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5"/>
      <c r="BT49" s="145"/>
      <c r="BU49" s="145"/>
      <c r="BV49" s="145"/>
      <c r="BW49" s="145"/>
      <c r="BX49" s="145"/>
      <c r="BY49" s="145"/>
      <c r="BZ49" s="146"/>
    </row>
    <row r="50" spans="1:78" ht="15" customHeight="1" x14ac:dyDescent="0.25">
      <c r="A50" s="68"/>
      <c r="B50" s="2"/>
      <c r="D50" s="78"/>
      <c r="E50" s="213" t="s">
        <v>226</v>
      </c>
      <c r="F50" s="215"/>
      <c r="G50" s="188"/>
      <c r="H50" s="162"/>
      <c r="I50" s="188"/>
      <c r="J50" s="162"/>
      <c r="K50" s="210" t="str">
        <f t="shared" si="15"/>
        <v>--</v>
      </c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  <c r="BR50" s="145"/>
      <c r="BS50" s="145"/>
      <c r="BT50" s="145"/>
      <c r="BU50" s="145"/>
      <c r="BV50" s="145"/>
      <c r="BW50" s="145"/>
      <c r="BX50" s="145"/>
      <c r="BY50" s="145"/>
      <c r="BZ50" s="146"/>
    </row>
    <row r="51" spans="1:78" ht="15" customHeight="1" x14ac:dyDescent="0.25">
      <c r="A51" s="68"/>
      <c r="B51" s="2"/>
      <c r="D51" s="78"/>
      <c r="E51" s="213" t="s">
        <v>227</v>
      </c>
      <c r="F51" s="215"/>
      <c r="G51" s="188"/>
      <c r="H51" s="162"/>
      <c r="I51" s="188"/>
      <c r="J51" s="162"/>
      <c r="K51" s="210" t="str">
        <f t="shared" si="15"/>
        <v>--</v>
      </c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145"/>
      <c r="BN51" s="145"/>
      <c r="BO51" s="145"/>
      <c r="BP51" s="145"/>
      <c r="BQ51" s="145"/>
      <c r="BR51" s="145"/>
      <c r="BS51" s="145"/>
      <c r="BT51" s="145"/>
      <c r="BU51" s="145"/>
      <c r="BV51" s="145"/>
      <c r="BW51" s="145"/>
      <c r="BX51" s="145"/>
      <c r="BY51" s="145"/>
      <c r="BZ51" s="146"/>
    </row>
    <row r="52" spans="1:78" ht="15" customHeight="1" x14ac:dyDescent="0.25">
      <c r="A52" s="68"/>
      <c r="B52" s="2"/>
      <c r="D52" s="78"/>
      <c r="E52" s="213" t="s">
        <v>228</v>
      </c>
      <c r="F52" s="215"/>
      <c r="G52" s="188"/>
      <c r="H52" s="162"/>
      <c r="I52" s="188"/>
      <c r="J52" s="162"/>
      <c r="K52" s="210" t="str">
        <f t="shared" si="15"/>
        <v>--</v>
      </c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45"/>
      <c r="BK52" s="145"/>
      <c r="BL52" s="145"/>
      <c r="BM52" s="145"/>
      <c r="BN52" s="145"/>
      <c r="BO52" s="145"/>
      <c r="BP52" s="145"/>
      <c r="BQ52" s="145"/>
      <c r="BR52" s="145"/>
      <c r="BS52" s="145"/>
      <c r="BT52" s="145"/>
      <c r="BU52" s="145"/>
      <c r="BV52" s="145"/>
      <c r="BW52" s="145"/>
      <c r="BX52" s="145"/>
      <c r="BY52" s="145"/>
      <c r="BZ52" s="146"/>
    </row>
    <row r="53" spans="1:78" ht="15" customHeight="1" x14ac:dyDescent="0.25">
      <c r="A53" s="68"/>
      <c r="B53" s="2"/>
      <c r="D53" s="78"/>
      <c r="E53" s="213" t="s">
        <v>229</v>
      </c>
      <c r="F53" s="215"/>
      <c r="G53" s="188"/>
      <c r="H53" s="162"/>
      <c r="I53" s="188"/>
      <c r="J53" s="162"/>
      <c r="K53" s="210" t="str">
        <f t="shared" si="15"/>
        <v>--</v>
      </c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145"/>
      <c r="BR53" s="145"/>
      <c r="BS53" s="145"/>
      <c r="BT53" s="145"/>
      <c r="BU53" s="145"/>
      <c r="BV53" s="145"/>
      <c r="BW53" s="145"/>
      <c r="BX53" s="145"/>
      <c r="BY53" s="145"/>
      <c r="BZ53" s="146"/>
    </row>
    <row r="54" spans="1:78" ht="15" customHeight="1" x14ac:dyDescent="0.25">
      <c r="A54" s="68"/>
      <c r="B54" s="2"/>
      <c r="D54" s="78"/>
      <c r="E54" s="213" t="s">
        <v>230</v>
      </c>
      <c r="F54" s="215"/>
      <c r="G54" s="188"/>
      <c r="H54" s="162"/>
      <c r="I54" s="188"/>
      <c r="J54" s="162"/>
      <c r="K54" s="210" t="str">
        <f t="shared" si="15"/>
        <v>--</v>
      </c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  <c r="BO54" s="145"/>
      <c r="BP54" s="145"/>
      <c r="BQ54" s="145"/>
      <c r="BR54" s="145"/>
      <c r="BS54" s="145"/>
      <c r="BT54" s="145"/>
      <c r="BU54" s="145"/>
      <c r="BV54" s="145"/>
      <c r="BW54" s="145"/>
      <c r="BX54" s="145"/>
      <c r="BY54" s="145"/>
      <c r="BZ54" s="146"/>
    </row>
    <row r="55" spans="1:78" ht="15" customHeight="1" x14ac:dyDescent="0.25">
      <c r="A55" s="68"/>
      <c r="B55" s="2"/>
      <c r="D55" s="78"/>
      <c r="E55" s="213" t="s">
        <v>231</v>
      </c>
      <c r="F55" s="215"/>
      <c r="G55" s="188"/>
      <c r="H55" s="162"/>
      <c r="I55" s="188"/>
      <c r="J55" s="162"/>
      <c r="K55" s="210" t="str">
        <f t="shared" si="15"/>
        <v>--</v>
      </c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  <c r="BI55" s="145"/>
      <c r="BJ55" s="145"/>
      <c r="BK55" s="145"/>
      <c r="BL55" s="145"/>
      <c r="BM55" s="145"/>
      <c r="BN55" s="145"/>
      <c r="BO55" s="145"/>
      <c r="BP55" s="145"/>
      <c r="BQ55" s="145"/>
      <c r="BR55" s="145"/>
      <c r="BS55" s="145"/>
      <c r="BT55" s="145"/>
      <c r="BU55" s="145"/>
      <c r="BV55" s="145"/>
      <c r="BW55" s="145"/>
      <c r="BX55" s="145"/>
      <c r="BY55" s="145"/>
      <c r="BZ55" s="146"/>
    </row>
    <row r="56" spans="1:78" ht="15" customHeight="1" thickBot="1" x14ac:dyDescent="0.3">
      <c r="A56" s="70"/>
      <c r="B56" s="60"/>
      <c r="C56" s="60"/>
      <c r="D56" s="80"/>
      <c r="E56" s="61" t="s">
        <v>232</v>
      </c>
      <c r="F56" s="217"/>
      <c r="G56" s="190"/>
      <c r="H56" s="164"/>
      <c r="I56" s="190"/>
      <c r="J56" s="164"/>
      <c r="K56" s="218" t="str">
        <f t="shared" si="15"/>
        <v>--</v>
      </c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49"/>
      <c r="BR56" s="149"/>
      <c r="BS56" s="149"/>
      <c r="BT56" s="149"/>
      <c r="BU56" s="149"/>
      <c r="BV56" s="149"/>
      <c r="BW56" s="149"/>
      <c r="BX56" s="149"/>
      <c r="BY56" s="149"/>
      <c r="BZ56" s="150"/>
    </row>
    <row r="57" spans="1:78" ht="15" customHeight="1" thickTop="1" x14ac:dyDescent="0.25">
      <c r="A57" s="71" t="s">
        <v>235</v>
      </c>
      <c r="B57" s="83">
        <v>17</v>
      </c>
      <c r="C57" s="83">
        <v>9</v>
      </c>
      <c r="D57" s="72">
        <v>3.6</v>
      </c>
      <c r="E57" s="84" t="s">
        <v>642</v>
      </c>
      <c r="F57" s="207" t="str">
        <f t="shared" ref="F57:F63" si="16">IF(NOT(COUNTA(L57:BZ57)),"--",AVERAGE(L57:BZ57))</f>
        <v>--</v>
      </c>
      <c r="G57" s="158" t="str">
        <f t="shared" ref="G57:G63" si="17">IF(NOT(COUNTA(L57:BZ57)),"--",I57-H57)</f>
        <v>--</v>
      </c>
      <c r="H57" s="158" t="str">
        <f t="shared" ref="H57:H63" si="18">IF(NOT(COUNTA(L57:BZ57)),"--",MIN(L57:BZ57))</f>
        <v>--</v>
      </c>
      <c r="I57" s="158" t="str">
        <f t="shared" ref="I57:I63" si="19">IF(NOT(COUNTA(L57:BZ57)),"--",MAX(L57:BZ57))</f>
        <v>--</v>
      </c>
      <c r="J57" s="158" t="str">
        <f t="shared" ref="J57:J63" si="20">IF(NOT(COUNTA(L57:BZ57)),"--",STDEV(L57:BZ57))</f>
        <v>--</v>
      </c>
      <c r="K57" s="208" t="str">
        <f t="shared" ref="K57:K63" si="21">IF(NOT(COUNTA(L57:BZ57)),"--",COUNT(L57:BZ57))</f>
        <v>--</v>
      </c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57"/>
      <c r="BG57" s="157"/>
      <c r="BH57" s="157"/>
      <c r="BI57" s="157"/>
      <c r="BJ57" s="157"/>
      <c r="BK57" s="157"/>
      <c r="BL57" s="157"/>
      <c r="BM57" s="157"/>
      <c r="BN57" s="157"/>
      <c r="BO57" s="157"/>
      <c r="BP57" s="157"/>
      <c r="BQ57" s="157"/>
      <c r="BR57" s="157"/>
      <c r="BS57" s="85"/>
      <c r="BT57" s="85"/>
      <c r="BU57" s="85"/>
      <c r="BV57" s="85"/>
      <c r="BW57" s="85"/>
      <c r="BX57" s="85"/>
      <c r="BY57" s="85"/>
      <c r="BZ57" s="86"/>
    </row>
    <row r="58" spans="1:78" ht="15" customHeight="1" x14ac:dyDescent="0.25">
      <c r="A58" s="390" t="s">
        <v>233</v>
      </c>
      <c r="B58" s="198">
        <v>18</v>
      </c>
      <c r="C58" s="62">
        <v>10</v>
      </c>
      <c r="D58" s="59">
        <v>3.7</v>
      </c>
      <c r="E58" s="202" t="s">
        <v>643</v>
      </c>
      <c r="F58" s="209" t="str">
        <f t="shared" si="16"/>
        <v>--</v>
      </c>
      <c r="G58" s="160" t="str">
        <f t="shared" si="17"/>
        <v>--</v>
      </c>
      <c r="H58" s="160" t="str">
        <f t="shared" si="18"/>
        <v>--</v>
      </c>
      <c r="I58" s="160" t="str">
        <f t="shared" si="19"/>
        <v>--</v>
      </c>
      <c r="J58" s="159" t="str">
        <f t="shared" si="20"/>
        <v>--</v>
      </c>
      <c r="K58" s="210" t="str">
        <f t="shared" si="21"/>
        <v>--</v>
      </c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5" customHeight="1" x14ac:dyDescent="0.25">
      <c r="A59" s="391"/>
      <c r="B59" s="199">
        <v>26</v>
      </c>
      <c r="C59" s="63" t="s">
        <v>55</v>
      </c>
      <c r="D59" s="73">
        <v>4.2</v>
      </c>
      <c r="E59" s="202" t="s">
        <v>647</v>
      </c>
      <c r="F59" s="209" t="str">
        <f t="shared" si="16"/>
        <v>--</v>
      </c>
      <c r="G59" s="160" t="str">
        <f t="shared" si="17"/>
        <v>--</v>
      </c>
      <c r="H59" s="160" t="str">
        <f t="shared" si="18"/>
        <v>--</v>
      </c>
      <c r="I59" s="160" t="str">
        <f t="shared" si="19"/>
        <v>--</v>
      </c>
      <c r="J59" s="159" t="str">
        <f t="shared" si="20"/>
        <v>--</v>
      </c>
      <c r="K59" s="210" t="str">
        <f t="shared" si="21"/>
        <v>--</v>
      </c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5" customHeight="1" x14ac:dyDescent="0.25">
      <c r="A60" s="391"/>
      <c r="B60" s="200" t="s">
        <v>602</v>
      </c>
      <c r="C60" s="64" t="s">
        <v>408</v>
      </c>
      <c r="D60" s="74" t="s">
        <v>55</v>
      </c>
      <c r="E60" s="202" t="s">
        <v>648</v>
      </c>
      <c r="F60" s="209" t="str">
        <f t="shared" si="16"/>
        <v>--</v>
      </c>
      <c r="G60" s="160" t="str">
        <f t="shared" si="17"/>
        <v>--</v>
      </c>
      <c r="H60" s="160" t="str">
        <f t="shared" si="18"/>
        <v>--</v>
      </c>
      <c r="I60" s="160" t="str">
        <f t="shared" si="19"/>
        <v>--</v>
      </c>
      <c r="J60" s="159" t="str">
        <f t="shared" si="20"/>
        <v>--</v>
      </c>
      <c r="K60" s="210" t="str">
        <f t="shared" si="21"/>
        <v>--</v>
      </c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5" customHeight="1" x14ac:dyDescent="0.25">
      <c r="A61" s="392"/>
      <c r="B61" s="198">
        <v>37</v>
      </c>
      <c r="C61" s="62">
        <v>23</v>
      </c>
      <c r="D61" s="74">
        <v>5.4</v>
      </c>
      <c r="E61" s="202" t="s">
        <v>649</v>
      </c>
      <c r="F61" s="209" t="str">
        <f t="shared" si="16"/>
        <v>--</v>
      </c>
      <c r="G61" s="160" t="str">
        <f t="shared" si="17"/>
        <v>--</v>
      </c>
      <c r="H61" s="160" t="str">
        <f t="shared" si="18"/>
        <v>--</v>
      </c>
      <c r="I61" s="160" t="str">
        <f t="shared" si="19"/>
        <v>--</v>
      </c>
      <c r="J61" s="159" t="str">
        <f t="shared" si="20"/>
        <v>--</v>
      </c>
      <c r="K61" s="210" t="str">
        <f t="shared" si="21"/>
        <v>--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5" customHeight="1" x14ac:dyDescent="0.25">
      <c r="A62" s="390" t="s">
        <v>244</v>
      </c>
      <c r="B62" s="198">
        <v>58</v>
      </c>
      <c r="C62" s="62">
        <v>48</v>
      </c>
      <c r="D62" s="74" t="s">
        <v>55</v>
      </c>
      <c r="E62" s="202" t="s">
        <v>650</v>
      </c>
      <c r="F62" s="209" t="str">
        <f t="shared" si="16"/>
        <v>--</v>
      </c>
      <c r="G62" s="159" t="str">
        <f t="shared" si="17"/>
        <v>--</v>
      </c>
      <c r="H62" s="159" t="str">
        <f t="shared" si="18"/>
        <v>--</v>
      </c>
      <c r="I62" s="159" t="str">
        <f t="shared" si="19"/>
        <v>--</v>
      </c>
      <c r="J62" s="159" t="str">
        <f t="shared" si="20"/>
        <v>--</v>
      </c>
      <c r="K62" s="210" t="str">
        <f t="shared" si="21"/>
        <v>--</v>
      </c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3"/>
    </row>
    <row r="63" spans="1:78" ht="15" customHeight="1" x14ac:dyDescent="0.25">
      <c r="A63" s="391"/>
      <c r="B63" s="65"/>
      <c r="C63" s="65"/>
      <c r="D63" s="75"/>
      <c r="E63" s="203" t="s">
        <v>211</v>
      </c>
      <c r="F63" s="211" t="str">
        <f t="shared" si="16"/>
        <v>--</v>
      </c>
      <c r="G63" s="185" t="str">
        <f t="shared" si="17"/>
        <v>--</v>
      </c>
      <c r="H63" s="185" t="str">
        <f t="shared" si="18"/>
        <v>--</v>
      </c>
      <c r="I63" s="185" t="str">
        <f t="shared" si="19"/>
        <v>--</v>
      </c>
      <c r="J63" s="185" t="str">
        <f t="shared" si="20"/>
        <v>--</v>
      </c>
      <c r="K63" s="212" t="str">
        <f t="shared" si="21"/>
        <v>--</v>
      </c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5" customHeight="1" x14ac:dyDescent="0.25">
      <c r="A64" s="391"/>
      <c r="B64" s="99">
        <v>49</v>
      </c>
      <c r="C64" s="66">
        <v>32</v>
      </c>
      <c r="D64" s="76">
        <v>6.4</v>
      </c>
      <c r="E64" s="56" t="s">
        <v>651</v>
      </c>
      <c r="F64" s="183"/>
      <c r="G64" s="187"/>
      <c r="H64" s="161"/>
      <c r="I64" s="187"/>
      <c r="J64" s="161"/>
      <c r="K64" s="184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  <c r="AR64" s="142"/>
      <c r="AS64" s="142"/>
      <c r="AT64" s="142"/>
      <c r="AU64" s="142"/>
      <c r="AV64" s="142"/>
      <c r="AW64" s="142"/>
      <c r="AX64" s="142"/>
      <c r="AY64" s="142"/>
      <c r="AZ64" s="142"/>
      <c r="BA64" s="142"/>
      <c r="BB64" s="142"/>
      <c r="BC64" s="142"/>
      <c r="BD64" s="142"/>
      <c r="BE64" s="142"/>
      <c r="BF64" s="142"/>
      <c r="BG64" s="142"/>
      <c r="BH64" s="142"/>
      <c r="BI64" s="142"/>
      <c r="BJ64" s="142"/>
      <c r="BK64" s="142"/>
      <c r="BL64" s="142"/>
      <c r="BM64" s="142"/>
      <c r="BN64" s="142"/>
      <c r="BO64" s="142"/>
      <c r="BP64" s="142"/>
      <c r="BQ64" s="142"/>
      <c r="BR64" s="142"/>
      <c r="BS64" s="142"/>
      <c r="BT64" s="142"/>
      <c r="BU64" s="142"/>
      <c r="BV64" s="142"/>
      <c r="BW64" s="142"/>
      <c r="BX64" s="142"/>
      <c r="BY64" s="142"/>
      <c r="BZ64" s="142"/>
    </row>
    <row r="65" spans="1:78" ht="15" customHeight="1" x14ac:dyDescent="0.25">
      <c r="A65" s="392"/>
      <c r="B65" s="67"/>
      <c r="C65" s="67"/>
      <c r="D65" s="77"/>
      <c r="E65" s="213" t="s">
        <v>214</v>
      </c>
      <c r="F65" s="215"/>
      <c r="G65" s="188"/>
      <c r="H65" s="162"/>
      <c r="I65" s="188"/>
      <c r="J65" s="162"/>
      <c r="K65" s="210" t="str">
        <f t="shared" ref="K65:K73" si="22">IF(NOT(COUNTA(L65:BZ65)),"--",COUNTA(L65:BZ65))</f>
        <v>--</v>
      </c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  <c r="AM65" s="143"/>
      <c r="AN65" s="143"/>
      <c r="AO65" s="143"/>
      <c r="AP65" s="143"/>
      <c r="AQ65" s="143"/>
      <c r="AR65" s="143"/>
      <c r="AS65" s="143"/>
      <c r="AT65" s="143"/>
      <c r="AU65" s="143"/>
      <c r="AV65" s="143"/>
      <c r="AW65" s="143"/>
      <c r="AX65" s="143"/>
      <c r="AY65" s="143"/>
      <c r="AZ65" s="143"/>
      <c r="BA65" s="143"/>
      <c r="BB65" s="143"/>
      <c r="BC65" s="143"/>
      <c r="BD65" s="143"/>
      <c r="BE65" s="143"/>
      <c r="BF65" s="143"/>
      <c r="BG65" s="143"/>
      <c r="BH65" s="143"/>
      <c r="BI65" s="143"/>
      <c r="BJ65" s="143"/>
      <c r="BK65" s="143"/>
      <c r="BL65" s="143"/>
      <c r="BM65" s="143"/>
      <c r="BN65" s="143"/>
      <c r="BO65" s="143"/>
      <c r="BP65" s="143"/>
      <c r="BQ65" s="143"/>
      <c r="BR65" s="143"/>
      <c r="BS65" s="143"/>
      <c r="BT65" s="143"/>
      <c r="BU65" s="143"/>
      <c r="BV65" s="143"/>
      <c r="BW65" s="143"/>
      <c r="BX65" s="143"/>
      <c r="BY65" s="143"/>
      <c r="BZ65" s="144"/>
    </row>
    <row r="66" spans="1:78" ht="15" customHeight="1" x14ac:dyDescent="0.25">
      <c r="A66" s="68"/>
      <c r="B66" s="2"/>
      <c r="D66" s="78"/>
      <c r="E66" s="213" t="s">
        <v>215</v>
      </c>
      <c r="F66" s="215"/>
      <c r="G66" s="188"/>
      <c r="H66" s="162"/>
      <c r="I66" s="188"/>
      <c r="J66" s="162"/>
      <c r="K66" s="210" t="str">
        <f t="shared" si="22"/>
        <v>--</v>
      </c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BM66" s="145"/>
      <c r="BN66" s="145"/>
      <c r="BO66" s="145"/>
      <c r="BP66" s="145"/>
      <c r="BQ66" s="145"/>
      <c r="BR66" s="145"/>
      <c r="BS66" s="145"/>
      <c r="BT66" s="145"/>
      <c r="BU66" s="145"/>
      <c r="BV66" s="145"/>
      <c r="BW66" s="145"/>
      <c r="BX66" s="145"/>
      <c r="BY66" s="145"/>
      <c r="BZ66" s="146"/>
    </row>
    <row r="67" spans="1:78" ht="15" customHeight="1" x14ac:dyDescent="0.25">
      <c r="A67" s="68"/>
      <c r="B67" s="2"/>
      <c r="D67" s="78"/>
      <c r="E67" s="213" t="s">
        <v>216</v>
      </c>
      <c r="F67" s="215"/>
      <c r="G67" s="188"/>
      <c r="H67" s="162"/>
      <c r="I67" s="188"/>
      <c r="J67" s="162"/>
      <c r="K67" s="210" t="str">
        <f t="shared" si="22"/>
        <v>--</v>
      </c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145"/>
      <c r="BL67" s="145"/>
      <c r="BM67" s="145"/>
      <c r="BN67" s="145"/>
      <c r="BO67" s="145"/>
      <c r="BP67" s="145"/>
      <c r="BQ67" s="145"/>
      <c r="BR67" s="145"/>
      <c r="BS67" s="145"/>
      <c r="BT67" s="145"/>
      <c r="BU67" s="145"/>
      <c r="BV67" s="145"/>
      <c r="BW67" s="145"/>
      <c r="BX67" s="145"/>
      <c r="BY67" s="145"/>
      <c r="BZ67" s="146"/>
    </row>
    <row r="68" spans="1:78" ht="15" customHeight="1" x14ac:dyDescent="0.25">
      <c r="A68" s="68"/>
      <c r="B68" s="2"/>
      <c r="D68" s="78"/>
      <c r="E68" s="213" t="s">
        <v>217</v>
      </c>
      <c r="F68" s="215"/>
      <c r="G68" s="188"/>
      <c r="H68" s="162"/>
      <c r="I68" s="188"/>
      <c r="J68" s="162"/>
      <c r="K68" s="210" t="str">
        <f t="shared" si="22"/>
        <v>--</v>
      </c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  <c r="BI68" s="145"/>
      <c r="BJ68" s="145"/>
      <c r="BK68" s="145"/>
      <c r="BL68" s="145"/>
      <c r="BM68" s="145"/>
      <c r="BN68" s="145"/>
      <c r="BO68" s="145"/>
      <c r="BP68" s="145"/>
      <c r="BQ68" s="145"/>
      <c r="BR68" s="145"/>
      <c r="BS68" s="145"/>
      <c r="BT68" s="145"/>
      <c r="BU68" s="145"/>
      <c r="BV68" s="145"/>
      <c r="BW68" s="145"/>
      <c r="BX68" s="145"/>
      <c r="BY68" s="145"/>
      <c r="BZ68" s="146"/>
    </row>
    <row r="69" spans="1:78" ht="15" customHeight="1" x14ac:dyDescent="0.25">
      <c r="A69" s="68"/>
      <c r="B69" s="2"/>
      <c r="D69" s="78"/>
      <c r="E69" s="213" t="s">
        <v>218</v>
      </c>
      <c r="F69" s="215"/>
      <c r="G69" s="188"/>
      <c r="H69" s="162"/>
      <c r="I69" s="188"/>
      <c r="J69" s="162"/>
      <c r="K69" s="210" t="str">
        <f t="shared" si="22"/>
        <v>--</v>
      </c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145"/>
      <c r="BL69" s="145"/>
      <c r="BM69" s="145"/>
      <c r="BN69" s="145"/>
      <c r="BO69" s="145"/>
      <c r="BP69" s="145"/>
      <c r="BQ69" s="145"/>
      <c r="BR69" s="145"/>
      <c r="BS69" s="145"/>
      <c r="BT69" s="145"/>
      <c r="BU69" s="145"/>
      <c r="BV69" s="145"/>
      <c r="BW69" s="145"/>
      <c r="BX69" s="145"/>
      <c r="BY69" s="145"/>
      <c r="BZ69" s="146"/>
    </row>
    <row r="70" spans="1:78" ht="15" customHeight="1" x14ac:dyDescent="0.25">
      <c r="A70" s="68"/>
      <c r="B70" s="2"/>
      <c r="D70" s="78"/>
      <c r="E70" s="213" t="s">
        <v>219</v>
      </c>
      <c r="F70" s="215"/>
      <c r="G70" s="188"/>
      <c r="H70" s="162"/>
      <c r="I70" s="188"/>
      <c r="J70" s="162"/>
      <c r="K70" s="210" t="str">
        <f t="shared" si="22"/>
        <v>--</v>
      </c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  <c r="BM70" s="145"/>
      <c r="BN70" s="145"/>
      <c r="BO70" s="145"/>
      <c r="BP70" s="145"/>
      <c r="BQ70" s="145"/>
      <c r="BR70" s="145"/>
      <c r="BS70" s="145"/>
      <c r="BT70" s="145"/>
      <c r="BU70" s="145"/>
      <c r="BV70" s="145"/>
      <c r="BW70" s="145"/>
      <c r="BX70" s="145"/>
      <c r="BY70" s="145"/>
      <c r="BZ70" s="146"/>
    </row>
    <row r="71" spans="1:78" ht="15" customHeight="1" x14ac:dyDescent="0.25">
      <c r="A71" s="68"/>
      <c r="B71" s="2"/>
      <c r="D71" s="78"/>
      <c r="E71" s="213" t="s">
        <v>247</v>
      </c>
      <c r="F71" s="215"/>
      <c r="G71" s="188"/>
      <c r="H71" s="162"/>
      <c r="I71" s="188"/>
      <c r="J71" s="162"/>
      <c r="K71" s="210" t="str">
        <f t="shared" si="22"/>
        <v>--</v>
      </c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  <c r="BL71" s="145"/>
      <c r="BM71" s="145"/>
      <c r="BN71" s="145"/>
      <c r="BO71" s="145"/>
      <c r="BP71" s="145"/>
      <c r="BQ71" s="145"/>
      <c r="BR71" s="145"/>
      <c r="BS71" s="145"/>
      <c r="BT71" s="145"/>
      <c r="BU71" s="145"/>
      <c r="BV71" s="145"/>
      <c r="BW71" s="145"/>
      <c r="BX71" s="145"/>
      <c r="BY71" s="145"/>
      <c r="BZ71" s="146"/>
    </row>
    <row r="72" spans="1:78" ht="15" customHeight="1" x14ac:dyDescent="0.25">
      <c r="A72" s="68"/>
      <c r="B72" s="2"/>
      <c r="D72" s="78"/>
      <c r="E72" s="213" t="s">
        <v>220</v>
      </c>
      <c r="F72" s="215"/>
      <c r="G72" s="188"/>
      <c r="H72" s="162"/>
      <c r="I72" s="188"/>
      <c r="J72" s="162"/>
      <c r="K72" s="210" t="str">
        <f t="shared" si="22"/>
        <v>--</v>
      </c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BM72" s="145"/>
      <c r="BN72" s="145"/>
      <c r="BO72" s="145"/>
      <c r="BP72" s="145"/>
      <c r="BQ72" s="145"/>
      <c r="BR72" s="145"/>
      <c r="BS72" s="145"/>
      <c r="BT72" s="145"/>
      <c r="BU72" s="145"/>
      <c r="BV72" s="145"/>
      <c r="BW72" s="145"/>
      <c r="BX72" s="145"/>
      <c r="BY72" s="145"/>
      <c r="BZ72" s="146"/>
    </row>
    <row r="73" spans="1:78" ht="15" customHeight="1" x14ac:dyDescent="0.25">
      <c r="A73" s="68"/>
      <c r="B73" s="50"/>
      <c r="C73" s="50"/>
      <c r="D73" s="79"/>
      <c r="E73" s="214" t="s">
        <v>223</v>
      </c>
      <c r="F73" s="216"/>
      <c r="G73" s="189"/>
      <c r="H73" s="163"/>
      <c r="I73" s="189"/>
      <c r="J73" s="163"/>
      <c r="K73" s="212" t="str">
        <f t="shared" si="22"/>
        <v>--</v>
      </c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  <c r="BI73" s="147"/>
      <c r="BJ73" s="147"/>
      <c r="BK73" s="147"/>
      <c r="BL73" s="147"/>
      <c r="BM73" s="147"/>
      <c r="BN73" s="147"/>
      <c r="BO73" s="147"/>
      <c r="BP73" s="147"/>
      <c r="BQ73" s="147"/>
      <c r="BR73" s="147"/>
      <c r="BS73" s="147"/>
      <c r="BT73" s="147"/>
      <c r="BU73" s="147"/>
      <c r="BV73" s="147"/>
      <c r="BW73" s="147"/>
      <c r="BX73" s="147"/>
      <c r="BY73" s="147"/>
      <c r="BZ73" s="148"/>
    </row>
    <row r="74" spans="1:78" ht="15" customHeight="1" x14ac:dyDescent="0.25">
      <c r="A74" s="69"/>
      <c r="B74" s="99">
        <v>52</v>
      </c>
      <c r="C74" s="66">
        <v>38</v>
      </c>
      <c r="D74" s="76">
        <v>6.6</v>
      </c>
      <c r="E74" s="56" t="s">
        <v>385</v>
      </c>
      <c r="F74" s="183"/>
      <c r="G74" s="187"/>
      <c r="H74" s="161"/>
      <c r="I74" s="187"/>
      <c r="J74" s="161"/>
      <c r="K74" s="184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42"/>
      <c r="AO74" s="142"/>
      <c r="AP74" s="142"/>
      <c r="AQ74" s="142"/>
      <c r="AR74" s="142"/>
      <c r="AS74" s="142"/>
      <c r="AT74" s="142"/>
      <c r="AU74" s="142"/>
      <c r="AV74" s="142"/>
      <c r="AW74" s="142"/>
      <c r="AX74" s="142"/>
      <c r="AY74" s="142"/>
      <c r="AZ74" s="142"/>
      <c r="BA74" s="142"/>
      <c r="BB74" s="142"/>
      <c r="BC74" s="142"/>
      <c r="BD74" s="142"/>
      <c r="BE74" s="142"/>
      <c r="BF74" s="142"/>
      <c r="BG74" s="142"/>
      <c r="BH74" s="142"/>
      <c r="BI74" s="142"/>
      <c r="BJ74" s="142"/>
      <c r="BK74" s="142"/>
      <c r="BL74" s="142"/>
      <c r="BM74" s="142"/>
      <c r="BN74" s="142"/>
      <c r="BO74" s="142"/>
      <c r="BP74" s="142"/>
      <c r="BQ74" s="142"/>
      <c r="BR74" s="142"/>
      <c r="BS74" s="142"/>
      <c r="BT74" s="142"/>
      <c r="BU74" s="142"/>
      <c r="BV74" s="142"/>
      <c r="BW74" s="142"/>
      <c r="BX74" s="142"/>
      <c r="BY74" s="142"/>
      <c r="BZ74" s="142"/>
    </row>
    <row r="75" spans="1:78" ht="15" customHeight="1" x14ac:dyDescent="0.25">
      <c r="A75" s="68"/>
      <c r="B75" s="67"/>
      <c r="C75" s="67"/>
      <c r="D75" s="77"/>
      <c r="E75" s="213" t="s">
        <v>224</v>
      </c>
      <c r="F75" s="215"/>
      <c r="G75" s="188"/>
      <c r="H75" s="162"/>
      <c r="I75" s="188"/>
      <c r="J75" s="162"/>
      <c r="K75" s="210" t="str">
        <f t="shared" ref="K75:K83" si="23">IF(NOT(COUNTA(L75:BZ75)),"--",COUNTA(L75:BZ75))</f>
        <v>--</v>
      </c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  <c r="BM75" s="145"/>
      <c r="BN75" s="145"/>
      <c r="BO75" s="145"/>
      <c r="BP75" s="145"/>
      <c r="BQ75" s="145"/>
      <c r="BR75" s="145"/>
      <c r="BS75" s="145"/>
      <c r="BT75" s="145"/>
      <c r="BU75" s="145"/>
      <c r="BV75" s="145"/>
      <c r="BW75" s="145"/>
      <c r="BX75" s="145"/>
      <c r="BY75" s="145"/>
      <c r="BZ75" s="146"/>
    </row>
    <row r="76" spans="1:78" ht="15" customHeight="1" x14ac:dyDescent="0.25">
      <c r="A76" s="68"/>
      <c r="B76" s="2"/>
      <c r="D76" s="78"/>
      <c r="E76" s="213" t="s">
        <v>225</v>
      </c>
      <c r="F76" s="215"/>
      <c r="G76" s="188"/>
      <c r="H76" s="162"/>
      <c r="I76" s="188"/>
      <c r="J76" s="162"/>
      <c r="K76" s="210" t="str">
        <f t="shared" si="23"/>
        <v>--</v>
      </c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  <c r="BM76" s="145"/>
      <c r="BN76" s="145"/>
      <c r="BO76" s="145"/>
      <c r="BP76" s="145"/>
      <c r="BQ76" s="145"/>
      <c r="BR76" s="145"/>
      <c r="BS76" s="145"/>
      <c r="BT76" s="145"/>
      <c r="BU76" s="145"/>
      <c r="BV76" s="145"/>
      <c r="BW76" s="145"/>
      <c r="BX76" s="145"/>
      <c r="BY76" s="145"/>
      <c r="BZ76" s="146"/>
    </row>
    <row r="77" spans="1:78" ht="15" customHeight="1" x14ac:dyDescent="0.25">
      <c r="A77" s="68"/>
      <c r="B77" s="2"/>
      <c r="D77" s="78"/>
      <c r="E77" s="213" t="s">
        <v>226</v>
      </c>
      <c r="F77" s="215"/>
      <c r="G77" s="188"/>
      <c r="H77" s="162"/>
      <c r="I77" s="188"/>
      <c r="J77" s="162"/>
      <c r="K77" s="210" t="str">
        <f t="shared" si="23"/>
        <v>--</v>
      </c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  <c r="BI77" s="145"/>
      <c r="BJ77" s="145"/>
      <c r="BK77" s="145"/>
      <c r="BL77" s="145"/>
      <c r="BM77" s="145"/>
      <c r="BN77" s="145"/>
      <c r="BO77" s="145"/>
      <c r="BP77" s="145"/>
      <c r="BQ77" s="145"/>
      <c r="BR77" s="145"/>
      <c r="BS77" s="145"/>
      <c r="BT77" s="145"/>
      <c r="BU77" s="145"/>
      <c r="BV77" s="145"/>
      <c r="BW77" s="145"/>
      <c r="BX77" s="145"/>
      <c r="BY77" s="145"/>
      <c r="BZ77" s="146"/>
    </row>
    <row r="78" spans="1:78" ht="15" customHeight="1" x14ac:dyDescent="0.25">
      <c r="A78" s="68"/>
      <c r="B78" s="2"/>
      <c r="D78" s="78"/>
      <c r="E78" s="213" t="s">
        <v>227</v>
      </c>
      <c r="F78" s="215"/>
      <c r="G78" s="188"/>
      <c r="H78" s="162"/>
      <c r="I78" s="188"/>
      <c r="J78" s="162"/>
      <c r="K78" s="210" t="str">
        <f t="shared" si="23"/>
        <v>--</v>
      </c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  <c r="BM78" s="145"/>
      <c r="BN78" s="145"/>
      <c r="BO78" s="145"/>
      <c r="BP78" s="145"/>
      <c r="BQ78" s="145"/>
      <c r="BR78" s="145"/>
      <c r="BS78" s="145"/>
      <c r="BT78" s="145"/>
      <c r="BU78" s="145"/>
      <c r="BV78" s="145"/>
      <c r="BW78" s="145"/>
      <c r="BX78" s="145"/>
      <c r="BY78" s="145"/>
      <c r="BZ78" s="146"/>
    </row>
    <row r="79" spans="1:78" ht="15" customHeight="1" x14ac:dyDescent="0.25">
      <c r="A79" s="68"/>
      <c r="B79" s="2"/>
      <c r="D79" s="78"/>
      <c r="E79" s="213" t="s">
        <v>228</v>
      </c>
      <c r="F79" s="215"/>
      <c r="G79" s="188"/>
      <c r="H79" s="162"/>
      <c r="I79" s="188"/>
      <c r="J79" s="162"/>
      <c r="K79" s="210" t="str">
        <f t="shared" si="23"/>
        <v>--</v>
      </c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  <c r="BI79" s="145"/>
      <c r="BJ79" s="145"/>
      <c r="BK79" s="145"/>
      <c r="BL79" s="145"/>
      <c r="BM79" s="145"/>
      <c r="BN79" s="145"/>
      <c r="BO79" s="145"/>
      <c r="BP79" s="145"/>
      <c r="BQ79" s="145"/>
      <c r="BR79" s="145"/>
      <c r="BS79" s="145"/>
      <c r="BT79" s="145"/>
      <c r="BU79" s="145"/>
      <c r="BV79" s="145"/>
      <c r="BW79" s="145"/>
      <c r="BX79" s="145"/>
      <c r="BY79" s="145"/>
      <c r="BZ79" s="146"/>
    </row>
    <row r="80" spans="1:78" ht="15" customHeight="1" x14ac:dyDescent="0.25">
      <c r="A80" s="68"/>
      <c r="B80" s="2"/>
      <c r="D80" s="78"/>
      <c r="E80" s="213" t="s">
        <v>229</v>
      </c>
      <c r="F80" s="215"/>
      <c r="G80" s="188"/>
      <c r="H80" s="162"/>
      <c r="I80" s="188"/>
      <c r="J80" s="162"/>
      <c r="K80" s="210" t="str">
        <f t="shared" si="23"/>
        <v>--</v>
      </c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  <c r="BM80" s="145"/>
      <c r="BN80" s="145"/>
      <c r="BO80" s="145"/>
      <c r="BP80" s="145"/>
      <c r="BQ80" s="145"/>
      <c r="BR80" s="145"/>
      <c r="BS80" s="145"/>
      <c r="BT80" s="145"/>
      <c r="BU80" s="145"/>
      <c r="BV80" s="145"/>
      <c r="BW80" s="145"/>
      <c r="BX80" s="145"/>
      <c r="BY80" s="145"/>
      <c r="BZ80" s="146"/>
    </row>
    <row r="81" spans="1:78" ht="15" customHeight="1" x14ac:dyDescent="0.25">
      <c r="A81" s="68"/>
      <c r="B81" s="2"/>
      <c r="D81" s="78"/>
      <c r="E81" s="213" t="s">
        <v>230</v>
      </c>
      <c r="F81" s="215"/>
      <c r="G81" s="188"/>
      <c r="H81" s="162"/>
      <c r="I81" s="188"/>
      <c r="J81" s="162"/>
      <c r="K81" s="210" t="str">
        <f t="shared" si="23"/>
        <v>--</v>
      </c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  <c r="BI81" s="145"/>
      <c r="BJ81" s="145"/>
      <c r="BK81" s="145"/>
      <c r="BL81" s="145"/>
      <c r="BM81" s="145"/>
      <c r="BN81" s="145"/>
      <c r="BO81" s="145"/>
      <c r="BP81" s="145"/>
      <c r="BQ81" s="145"/>
      <c r="BR81" s="145"/>
      <c r="BS81" s="145"/>
      <c r="BT81" s="145"/>
      <c r="BU81" s="145"/>
      <c r="BV81" s="145"/>
      <c r="BW81" s="145"/>
      <c r="BX81" s="145"/>
      <c r="BY81" s="145"/>
      <c r="BZ81" s="146"/>
    </row>
    <row r="82" spans="1:78" ht="15" customHeight="1" x14ac:dyDescent="0.25">
      <c r="A82" s="68"/>
      <c r="B82" s="2"/>
      <c r="D82" s="78"/>
      <c r="E82" s="213" t="s">
        <v>231</v>
      </c>
      <c r="F82" s="215"/>
      <c r="G82" s="188"/>
      <c r="H82" s="162"/>
      <c r="I82" s="188"/>
      <c r="J82" s="162"/>
      <c r="K82" s="210" t="str">
        <f t="shared" si="23"/>
        <v>--</v>
      </c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  <c r="BI82" s="145"/>
      <c r="BJ82" s="145"/>
      <c r="BK82" s="145"/>
      <c r="BL82" s="145"/>
      <c r="BM82" s="145"/>
      <c r="BN82" s="145"/>
      <c r="BO82" s="145"/>
      <c r="BP82" s="145"/>
      <c r="BQ82" s="145"/>
      <c r="BR82" s="145"/>
      <c r="BS82" s="145"/>
      <c r="BT82" s="145"/>
      <c r="BU82" s="145"/>
      <c r="BV82" s="145"/>
      <c r="BW82" s="145"/>
      <c r="BX82" s="145"/>
      <c r="BY82" s="145"/>
      <c r="BZ82" s="146"/>
    </row>
    <row r="83" spans="1:78" ht="15" customHeight="1" thickBot="1" x14ac:dyDescent="0.3">
      <c r="A83" s="70"/>
      <c r="B83" s="60"/>
      <c r="C83" s="60"/>
      <c r="D83" s="80"/>
      <c r="E83" s="61" t="s">
        <v>232</v>
      </c>
      <c r="F83" s="217"/>
      <c r="G83" s="190"/>
      <c r="H83" s="164"/>
      <c r="I83" s="190"/>
      <c r="J83" s="164"/>
      <c r="K83" s="218" t="str">
        <f t="shared" si="23"/>
        <v>--</v>
      </c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  <c r="BN83" s="149"/>
      <c r="BO83" s="149"/>
      <c r="BP83" s="149"/>
      <c r="BQ83" s="149"/>
      <c r="BR83" s="149"/>
      <c r="BS83" s="149"/>
      <c r="BT83" s="149"/>
      <c r="BU83" s="149"/>
      <c r="BV83" s="149"/>
      <c r="BW83" s="149"/>
      <c r="BX83" s="149"/>
      <c r="BY83" s="149"/>
      <c r="BZ83" s="150"/>
    </row>
    <row r="84" spans="1:78" ht="15" customHeight="1" thickTop="1" x14ac:dyDescent="0.25">
      <c r="A84" s="71" t="s">
        <v>236</v>
      </c>
      <c r="B84" s="83">
        <v>17</v>
      </c>
      <c r="C84" s="83">
        <v>9</v>
      </c>
      <c r="D84" s="72">
        <v>3.6</v>
      </c>
      <c r="E84" s="84" t="s">
        <v>642</v>
      </c>
      <c r="F84" s="207" t="str">
        <f t="shared" ref="F84:F90" si="24">IF(NOT(COUNTA(L84:BZ84)),"--",AVERAGE(L84:BZ84))</f>
        <v>--</v>
      </c>
      <c r="G84" s="158" t="str">
        <f t="shared" ref="G84:G90" si="25">IF(NOT(COUNTA(L84:BZ84)),"--",I84-H84)</f>
        <v>--</v>
      </c>
      <c r="H84" s="158" t="str">
        <f t="shared" ref="H84:H90" si="26">IF(NOT(COUNTA(L84:BZ84)),"--",MIN(L84:BZ84))</f>
        <v>--</v>
      </c>
      <c r="I84" s="158" t="str">
        <f t="shared" ref="I84:I90" si="27">IF(NOT(COUNTA(L84:BZ84)),"--",MAX(L84:BZ84))</f>
        <v>--</v>
      </c>
      <c r="J84" s="158" t="str">
        <f t="shared" ref="J84:J90" si="28">IF(NOT(COUNTA(L84:BZ84)),"--",STDEV(L84:BZ84))</f>
        <v>--</v>
      </c>
      <c r="K84" s="208" t="str">
        <f t="shared" ref="K84:K90" si="29">IF(NOT(COUNTA(L84:BZ84)),"--",COUNT(L84:BZ84))</f>
        <v>--</v>
      </c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6"/>
    </row>
    <row r="85" spans="1:78" ht="15" customHeight="1" x14ac:dyDescent="0.25">
      <c r="A85" s="390" t="s">
        <v>233</v>
      </c>
      <c r="B85" s="198">
        <v>18</v>
      </c>
      <c r="C85" s="62">
        <v>10</v>
      </c>
      <c r="D85" s="59">
        <v>3.7</v>
      </c>
      <c r="E85" s="202" t="s">
        <v>643</v>
      </c>
      <c r="F85" s="209" t="str">
        <f t="shared" si="24"/>
        <v>--</v>
      </c>
      <c r="G85" s="160" t="str">
        <f t="shared" si="25"/>
        <v>--</v>
      </c>
      <c r="H85" s="160" t="str">
        <f t="shared" si="26"/>
        <v>--</v>
      </c>
      <c r="I85" s="160" t="str">
        <f t="shared" si="27"/>
        <v>--</v>
      </c>
      <c r="J85" s="159" t="str">
        <f t="shared" si="28"/>
        <v>--</v>
      </c>
      <c r="K85" s="210" t="str">
        <f t="shared" si="29"/>
        <v>--</v>
      </c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8"/>
    </row>
    <row r="86" spans="1:78" ht="15" customHeight="1" x14ac:dyDescent="0.25">
      <c r="A86" s="391"/>
      <c r="B86" s="199">
        <v>26</v>
      </c>
      <c r="C86" s="63" t="s">
        <v>55</v>
      </c>
      <c r="D86" s="73">
        <v>4.2</v>
      </c>
      <c r="E86" s="202" t="s">
        <v>647</v>
      </c>
      <c r="F86" s="209" t="str">
        <f t="shared" si="24"/>
        <v>--</v>
      </c>
      <c r="G86" s="160" t="str">
        <f t="shared" si="25"/>
        <v>--</v>
      </c>
      <c r="H86" s="160" t="str">
        <f t="shared" si="26"/>
        <v>--</v>
      </c>
      <c r="I86" s="160" t="str">
        <f t="shared" si="27"/>
        <v>--</v>
      </c>
      <c r="J86" s="159" t="str">
        <f t="shared" si="28"/>
        <v>--</v>
      </c>
      <c r="K86" s="210" t="str">
        <f t="shared" si="29"/>
        <v>--</v>
      </c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8"/>
    </row>
    <row r="87" spans="1:78" ht="15" customHeight="1" x14ac:dyDescent="0.25">
      <c r="A87" s="391"/>
      <c r="B87" s="200" t="s">
        <v>602</v>
      </c>
      <c r="C87" s="64" t="s">
        <v>408</v>
      </c>
      <c r="D87" s="74" t="s">
        <v>55</v>
      </c>
      <c r="E87" s="202" t="s">
        <v>648</v>
      </c>
      <c r="F87" s="209" t="str">
        <f t="shared" si="24"/>
        <v>--</v>
      </c>
      <c r="G87" s="160" t="str">
        <f t="shared" si="25"/>
        <v>--</v>
      </c>
      <c r="H87" s="160" t="str">
        <f t="shared" si="26"/>
        <v>--</v>
      </c>
      <c r="I87" s="160" t="str">
        <f t="shared" si="27"/>
        <v>--</v>
      </c>
      <c r="J87" s="159" t="str">
        <f t="shared" si="28"/>
        <v>--</v>
      </c>
      <c r="K87" s="210" t="str">
        <f t="shared" si="29"/>
        <v>--</v>
      </c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8"/>
    </row>
    <row r="88" spans="1:78" ht="15" customHeight="1" x14ac:dyDescent="0.25">
      <c r="A88" s="392"/>
      <c r="B88" s="198">
        <v>37</v>
      </c>
      <c r="C88" s="62">
        <v>23</v>
      </c>
      <c r="D88" s="74">
        <v>5.4</v>
      </c>
      <c r="E88" s="202" t="s">
        <v>649</v>
      </c>
      <c r="F88" s="209" t="str">
        <f t="shared" si="24"/>
        <v>--</v>
      </c>
      <c r="G88" s="160" t="str">
        <f t="shared" si="25"/>
        <v>--</v>
      </c>
      <c r="H88" s="160" t="str">
        <f t="shared" si="26"/>
        <v>--</v>
      </c>
      <c r="I88" s="160" t="str">
        <f t="shared" si="27"/>
        <v>--</v>
      </c>
      <c r="J88" s="159" t="str">
        <f t="shared" si="28"/>
        <v>--</v>
      </c>
      <c r="K88" s="210" t="str">
        <f t="shared" si="29"/>
        <v>--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8"/>
    </row>
    <row r="89" spans="1:78" ht="15" customHeight="1" x14ac:dyDescent="0.25">
      <c r="A89" s="390" t="s">
        <v>244</v>
      </c>
      <c r="B89" s="198">
        <v>58</v>
      </c>
      <c r="C89" s="62">
        <v>48</v>
      </c>
      <c r="D89" s="74" t="s">
        <v>55</v>
      </c>
      <c r="E89" s="202" t="s">
        <v>650</v>
      </c>
      <c r="F89" s="209" t="str">
        <f t="shared" si="24"/>
        <v>--</v>
      </c>
      <c r="G89" s="159" t="str">
        <f t="shared" si="25"/>
        <v>--</v>
      </c>
      <c r="H89" s="159" t="str">
        <f t="shared" si="26"/>
        <v>--</v>
      </c>
      <c r="I89" s="159" t="str">
        <f t="shared" si="27"/>
        <v>--</v>
      </c>
      <c r="J89" s="159" t="str">
        <f t="shared" si="28"/>
        <v>--</v>
      </c>
      <c r="K89" s="210" t="str">
        <f t="shared" si="29"/>
        <v>--</v>
      </c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3"/>
    </row>
    <row r="90" spans="1:78" ht="15" customHeight="1" x14ac:dyDescent="0.25">
      <c r="A90" s="391"/>
      <c r="B90" s="65"/>
      <c r="C90" s="65"/>
      <c r="D90" s="75"/>
      <c r="E90" s="203" t="s">
        <v>211</v>
      </c>
      <c r="F90" s="211" t="str">
        <f t="shared" si="24"/>
        <v>--</v>
      </c>
      <c r="G90" s="185" t="str">
        <f t="shared" si="25"/>
        <v>--</v>
      </c>
      <c r="H90" s="185" t="str">
        <f t="shared" si="26"/>
        <v>--</v>
      </c>
      <c r="I90" s="185" t="str">
        <f t="shared" si="27"/>
        <v>--</v>
      </c>
      <c r="J90" s="185" t="str">
        <f t="shared" si="28"/>
        <v>--</v>
      </c>
      <c r="K90" s="212" t="str">
        <f t="shared" si="29"/>
        <v>--</v>
      </c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5"/>
    </row>
    <row r="91" spans="1:78" ht="15" customHeight="1" x14ac:dyDescent="0.25">
      <c r="A91" s="391"/>
      <c r="B91" s="99">
        <v>49</v>
      </c>
      <c r="C91" s="66">
        <v>32</v>
      </c>
      <c r="D91" s="76">
        <v>6.4</v>
      </c>
      <c r="E91" s="56" t="s">
        <v>651</v>
      </c>
      <c r="F91" s="183"/>
      <c r="G91" s="187"/>
      <c r="H91" s="161"/>
      <c r="I91" s="187"/>
      <c r="J91" s="161"/>
      <c r="K91" s="184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  <c r="AL91" s="142"/>
      <c r="AM91" s="142"/>
      <c r="AN91" s="142"/>
      <c r="AO91" s="142"/>
      <c r="AP91" s="142"/>
      <c r="AQ91" s="142"/>
      <c r="AR91" s="142"/>
      <c r="AS91" s="142"/>
      <c r="AT91" s="142"/>
      <c r="AU91" s="142"/>
      <c r="AV91" s="142"/>
      <c r="AW91" s="142"/>
      <c r="AX91" s="142"/>
      <c r="AY91" s="142"/>
      <c r="AZ91" s="142"/>
      <c r="BA91" s="142"/>
      <c r="BB91" s="142"/>
      <c r="BC91" s="142"/>
      <c r="BD91" s="142"/>
      <c r="BE91" s="142"/>
      <c r="BF91" s="142"/>
      <c r="BG91" s="142"/>
      <c r="BH91" s="142"/>
      <c r="BI91" s="142"/>
      <c r="BJ91" s="142"/>
      <c r="BK91" s="142"/>
      <c r="BL91" s="142"/>
      <c r="BM91" s="142"/>
      <c r="BN91" s="142"/>
      <c r="BO91" s="142"/>
      <c r="BP91" s="142"/>
      <c r="BQ91" s="142"/>
      <c r="BR91" s="142"/>
      <c r="BS91" s="142"/>
      <c r="BT91" s="142"/>
      <c r="BU91" s="142"/>
      <c r="BV91" s="142"/>
      <c r="BW91" s="142"/>
      <c r="BX91" s="142"/>
      <c r="BY91" s="142"/>
      <c r="BZ91" s="142"/>
    </row>
    <row r="92" spans="1:78" ht="15" customHeight="1" x14ac:dyDescent="0.25">
      <c r="A92" s="392"/>
      <c r="B92" s="67"/>
      <c r="C92" s="67"/>
      <c r="D92" s="77"/>
      <c r="E92" s="213" t="s">
        <v>214</v>
      </c>
      <c r="F92" s="215"/>
      <c r="G92" s="188"/>
      <c r="H92" s="162"/>
      <c r="I92" s="188"/>
      <c r="J92" s="162"/>
      <c r="K92" s="210" t="str">
        <f t="shared" ref="K92:K100" si="30">IF(NOT(COUNTA(L92:BZ92)),"--",COUNTA(L92:BZ92))</f>
        <v>--</v>
      </c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43"/>
      <c r="BJ92" s="143"/>
      <c r="BK92" s="143"/>
      <c r="BL92" s="143"/>
      <c r="BM92" s="143"/>
      <c r="BN92" s="143"/>
      <c r="BO92" s="143"/>
      <c r="BP92" s="143"/>
      <c r="BQ92" s="143"/>
      <c r="BR92" s="143"/>
      <c r="BS92" s="143"/>
      <c r="BT92" s="143"/>
      <c r="BU92" s="143"/>
      <c r="BV92" s="143"/>
      <c r="BW92" s="143"/>
      <c r="BX92" s="143"/>
      <c r="BY92" s="143"/>
      <c r="BZ92" s="144"/>
    </row>
    <row r="93" spans="1:78" ht="15" customHeight="1" x14ac:dyDescent="0.25">
      <c r="A93" s="68"/>
      <c r="B93" s="2"/>
      <c r="D93" s="78"/>
      <c r="E93" s="213" t="s">
        <v>215</v>
      </c>
      <c r="F93" s="215"/>
      <c r="G93" s="188"/>
      <c r="H93" s="162"/>
      <c r="I93" s="188"/>
      <c r="J93" s="162"/>
      <c r="K93" s="210" t="str">
        <f t="shared" si="30"/>
        <v>--</v>
      </c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  <c r="BM93" s="145"/>
      <c r="BN93" s="145"/>
      <c r="BO93" s="145"/>
      <c r="BP93" s="145"/>
      <c r="BQ93" s="145"/>
      <c r="BR93" s="145"/>
      <c r="BS93" s="145"/>
      <c r="BT93" s="145"/>
      <c r="BU93" s="145"/>
      <c r="BV93" s="145"/>
      <c r="BW93" s="145"/>
      <c r="BX93" s="145"/>
      <c r="BY93" s="145"/>
      <c r="BZ93" s="146"/>
    </row>
    <row r="94" spans="1:78" ht="15" customHeight="1" x14ac:dyDescent="0.25">
      <c r="A94" s="68"/>
      <c r="B94" s="2"/>
      <c r="D94" s="78"/>
      <c r="E94" s="213" t="s">
        <v>216</v>
      </c>
      <c r="F94" s="215"/>
      <c r="G94" s="188"/>
      <c r="H94" s="162"/>
      <c r="I94" s="188"/>
      <c r="J94" s="162"/>
      <c r="K94" s="210" t="str">
        <f t="shared" si="30"/>
        <v>--</v>
      </c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  <c r="BI94" s="145"/>
      <c r="BJ94" s="145"/>
      <c r="BK94" s="145"/>
      <c r="BL94" s="145"/>
      <c r="BM94" s="145"/>
      <c r="BN94" s="145"/>
      <c r="BO94" s="145"/>
      <c r="BP94" s="145"/>
      <c r="BQ94" s="145"/>
      <c r="BR94" s="145"/>
      <c r="BS94" s="145"/>
      <c r="BT94" s="145"/>
      <c r="BU94" s="145"/>
      <c r="BV94" s="145"/>
      <c r="BW94" s="145"/>
      <c r="BX94" s="145"/>
      <c r="BY94" s="145"/>
      <c r="BZ94" s="146"/>
    </row>
    <row r="95" spans="1:78" ht="15" customHeight="1" x14ac:dyDescent="0.25">
      <c r="A95" s="68"/>
      <c r="B95" s="2"/>
      <c r="D95" s="78"/>
      <c r="E95" s="213" t="s">
        <v>217</v>
      </c>
      <c r="F95" s="215"/>
      <c r="G95" s="188"/>
      <c r="H95" s="162"/>
      <c r="I95" s="188"/>
      <c r="J95" s="162"/>
      <c r="K95" s="210" t="str">
        <f t="shared" si="30"/>
        <v>--</v>
      </c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  <c r="BI95" s="145"/>
      <c r="BJ95" s="145"/>
      <c r="BK95" s="145"/>
      <c r="BL95" s="145"/>
      <c r="BM95" s="145"/>
      <c r="BN95" s="145"/>
      <c r="BO95" s="145"/>
      <c r="BP95" s="145"/>
      <c r="BQ95" s="145"/>
      <c r="BR95" s="145"/>
      <c r="BS95" s="145"/>
      <c r="BT95" s="145"/>
      <c r="BU95" s="145"/>
      <c r="BV95" s="145"/>
      <c r="BW95" s="145"/>
      <c r="BX95" s="145"/>
      <c r="BY95" s="145"/>
      <c r="BZ95" s="146"/>
    </row>
    <row r="96" spans="1:78" ht="15" customHeight="1" x14ac:dyDescent="0.25">
      <c r="A96" s="68"/>
      <c r="B96" s="2"/>
      <c r="D96" s="78"/>
      <c r="E96" s="213" t="s">
        <v>218</v>
      </c>
      <c r="F96" s="215"/>
      <c r="G96" s="188"/>
      <c r="H96" s="162"/>
      <c r="I96" s="188"/>
      <c r="J96" s="162"/>
      <c r="K96" s="210" t="str">
        <f t="shared" si="30"/>
        <v>--</v>
      </c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  <c r="BM96" s="145"/>
      <c r="BN96" s="145"/>
      <c r="BO96" s="145"/>
      <c r="BP96" s="145"/>
      <c r="BQ96" s="145"/>
      <c r="BR96" s="145"/>
      <c r="BS96" s="145"/>
      <c r="BT96" s="145"/>
      <c r="BU96" s="145"/>
      <c r="BV96" s="145"/>
      <c r="BW96" s="145"/>
      <c r="BX96" s="145"/>
      <c r="BY96" s="145"/>
      <c r="BZ96" s="146"/>
    </row>
    <row r="97" spans="1:78" ht="15" customHeight="1" x14ac:dyDescent="0.25">
      <c r="A97" s="68"/>
      <c r="B97" s="2"/>
      <c r="D97" s="78"/>
      <c r="E97" s="213" t="s">
        <v>219</v>
      </c>
      <c r="F97" s="215"/>
      <c r="G97" s="188"/>
      <c r="H97" s="162"/>
      <c r="I97" s="188"/>
      <c r="J97" s="162"/>
      <c r="K97" s="210" t="str">
        <f t="shared" si="30"/>
        <v>--</v>
      </c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  <c r="BM97" s="145"/>
      <c r="BN97" s="145"/>
      <c r="BO97" s="145"/>
      <c r="BP97" s="145"/>
      <c r="BQ97" s="145"/>
      <c r="BR97" s="145"/>
      <c r="BS97" s="145"/>
      <c r="BT97" s="145"/>
      <c r="BU97" s="145"/>
      <c r="BV97" s="145"/>
      <c r="BW97" s="145"/>
      <c r="BX97" s="145"/>
      <c r="BY97" s="145"/>
      <c r="BZ97" s="146"/>
    </row>
    <row r="98" spans="1:78" ht="15" customHeight="1" x14ac:dyDescent="0.25">
      <c r="A98" s="68"/>
      <c r="B98" s="2"/>
      <c r="D98" s="78"/>
      <c r="E98" s="213" t="s">
        <v>247</v>
      </c>
      <c r="F98" s="215"/>
      <c r="G98" s="188"/>
      <c r="H98" s="162"/>
      <c r="I98" s="188"/>
      <c r="J98" s="162"/>
      <c r="K98" s="210" t="str">
        <f t="shared" si="30"/>
        <v>--</v>
      </c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  <c r="BM98" s="145"/>
      <c r="BN98" s="145"/>
      <c r="BO98" s="145"/>
      <c r="BP98" s="145"/>
      <c r="BQ98" s="145"/>
      <c r="BR98" s="145"/>
      <c r="BS98" s="145"/>
      <c r="BT98" s="145"/>
      <c r="BU98" s="145"/>
      <c r="BV98" s="145"/>
      <c r="BW98" s="145"/>
      <c r="BX98" s="145"/>
      <c r="BY98" s="145"/>
      <c r="BZ98" s="146"/>
    </row>
    <row r="99" spans="1:78" ht="15" customHeight="1" x14ac:dyDescent="0.25">
      <c r="A99" s="68"/>
      <c r="B99" s="2"/>
      <c r="D99" s="78"/>
      <c r="E99" s="213" t="s">
        <v>220</v>
      </c>
      <c r="F99" s="215"/>
      <c r="G99" s="188"/>
      <c r="H99" s="162"/>
      <c r="I99" s="188"/>
      <c r="J99" s="162"/>
      <c r="K99" s="210" t="str">
        <f t="shared" si="30"/>
        <v>--</v>
      </c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  <c r="BM99" s="145"/>
      <c r="BN99" s="145"/>
      <c r="BO99" s="145"/>
      <c r="BP99" s="145"/>
      <c r="BQ99" s="145"/>
      <c r="BR99" s="145"/>
      <c r="BS99" s="145"/>
      <c r="BT99" s="145"/>
      <c r="BU99" s="145"/>
      <c r="BV99" s="145"/>
      <c r="BW99" s="145"/>
      <c r="BX99" s="145"/>
      <c r="BY99" s="145"/>
      <c r="BZ99" s="146"/>
    </row>
    <row r="100" spans="1:78" ht="15" customHeight="1" x14ac:dyDescent="0.25">
      <c r="A100" s="68"/>
      <c r="B100" s="50"/>
      <c r="C100" s="50"/>
      <c r="D100" s="79"/>
      <c r="E100" s="214" t="s">
        <v>223</v>
      </c>
      <c r="F100" s="216"/>
      <c r="G100" s="189"/>
      <c r="H100" s="163"/>
      <c r="I100" s="189"/>
      <c r="J100" s="163"/>
      <c r="K100" s="212" t="str">
        <f t="shared" si="30"/>
        <v>--</v>
      </c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  <c r="BI100" s="147"/>
      <c r="BJ100" s="147"/>
      <c r="BK100" s="147"/>
      <c r="BL100" s="147"/>
      <c r="BM100" s="147"/>
      <c r="BN100" s="147"/>
      <c r="BO100" s="147"/>
      <c r="BP100" s="147"/>
      <c r="BQ100" s="147"/>
      <c r="BR100" s="147"/>
      <c r="BS100" s="147"/>
      <c r="BT100" s="147"/>
      <c r="BU100" s="147"/>
      <c r="BV100" s="147"/>
      <c r="BW100" s="147"/>
      <c r="BX100" s="147"/>
      <c r="BY100" s="147"/>
      <c r="BZ100" s="148"/>
    </row>
    <row r="101" spans="1:78" ht="15" customHeight="1" x14ac:dyDescent="0.25">
      <c r="A101" s="69"/>
      <c r="B101" s="99">
        <v>52</v>
      </c>
      <c r="C101" s="66">
        <v>38</v>
      </c>
      <c r="D101" s="76">
        <v>6.6</v>
      </c>
      <c r="E101" s="56" t="s">
        <v>385</v>
      </c>
      <c r="F101" s="183"/>
      <c r="G101" s="187"/>
      <c r="H101" s="161"/>
      <c r="I101" s="187"/>
      <c r="J101" s="161"/>
      <c r="K101" s="184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2"/>
      <c r="AK101" s="142"/>
      <c r="AL101" s="142"/>
      <c r="AM101" s="142"/>
      <c r="AN101" s="142"/>
      <c r="AO101" s="142"/>
      <c r="AP101" s="142"/>
      <c r="AQ101" s="142"/>
      <c r="AR101" s="142"/>
      <c r="AS101" s="142"/>
      <c r="AT101" s="142"/>
      <c r="AU101" s="142"/>
      <c r="AV101" s="142"/>
      <c r="AW101" s="142"/>
      <c r="AX101" s="142"/>
      <c r="AY101" s="142"/>
      <c r="AZ101" s="142"/>
      <c r="BA101" s="142"/>
      <c r="BB101" s="142"/>
      <c r="BC101" s="142"/>
      <c r="BD101" s="142"/>
      <c r="BE101" s="142"/>
      <c r="BF101" s="142"/>
      <c r="BG101" s="142"/>
      <c r="BH101" s="142"/>
      <c r="BI101" s="142"/>
      <c r="BJ101" s="142"/>
      <c r="BK101" s="142"/>
      <c r="BL101" s="142"/>
      <c r="BM101" s="142"/>
      <c r="BN101" s="142"/>
      <c r="BO101" s="142"/>
      <c r="BP101" s="142"/>
      <c r="BQ101" s="142"/>
      <c r="BR101" s="142"/>
      <c r="BS101" s="142"/>
      <c r="BT101" s="142"/>
      <c r="BU101" s="142"/>
      <c r="BV101" s="142"/>
      <c r="BW101" s="142"/>
      <c r="BX101" s="142"/>
      <c r="BY101" s="142"/>
      <c r="BZ101" s="142"/>
    </row>
    <row r="102" spans="1:78" ht="15" customHeight="1" x14ac:dyDescent="0.25">
      <c r="A102" s="68"/>
      <c r="B102" s="67"/>
      <c r="C102" s="67"/>
      <c r="D102" s="77"/>
      <c r="E102" s="213" t="s">
        <v>224</v>
      </c>
      <c r="F102" s="215"/>
      <c r="G102" s="188"/>
      <c r="H102" s="162"/>
      <c r="I102" s="188"/>
      <c r="J102" s="162"/>
      <c r="K102" s="210" t="str">
        <f t="shared" ref="K102:K110" si="31">IF(NOT(COUNTA(L102:BZ102)),"--",COUNTA(L102:BZ102))</f>
        <v>--</v>
      </c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  <c r="BM102" s="145"/>
      <c r="BN102" s="145"/>
      <c r="BO102" s="145"/>
      <c r="BP102" s="145"/>
      <c r="BQ102" s="145"/>
      <c r="BR102" s="145"/>
      <c r="BS102" s="145"/>
      <c r="BT102" s="145"/>
      <c r="BU102" s="145"/>
      <c r="BV102" s="145"/>
      <c r="BW102" s="145"/>
      <c r="BX102" s="145"/>
      <c r="BY102" s="145"/>
      <c r="BZ102" s="146"/>
    </row>
    <row r="103" spans="1:78" ht="15" customHeight="1" x14ac:dyDescent="0.25">
      <c r="A103" s="68"/>
      <c r="B103" s="2"/>
      <c r="D103" s="78"/>
      <c r="E103" s="213" t="s">
        <v>225</v>
      </c>
      <c r="F103" s="215"/>
      <c r="G103" s="188"/>
      <c r="H103" s="162"/>
      <c r="I103" s="188"/>
      <c r="J103" s="162"/>
      <c r="K103" s="210" t="str">
        <f t="shared" si="31"/>
        <v>--</v>
      </c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  <c r="BI103" s="145"/>
      <c r="BJ103" s="145"/>
      <c r="BK103" s="145"/>
      <c r="BL103" s="145"/>
      <c r="BM103" s="145"/>
      <c r="BN103" s="145"/>
      <c r="BO103" s="145"/>
      <c r="BP103" s="145"/>
      <c r="BQ103" s="145"/>
      <c r="BR103" s="145"/>
      <c r="BS103" s="145"/>
      <c r="BT103" s="145"/>
      <c r="BU103" s="145"/>
      <c r="BV103" s="145"/>
      <c r="BW103" s="145"/>
      <c r="BX103" s="145"/>
      <c r="BY103" s="145"/>
      <c r="BZ103" s="146"/>
    </row>
    <row r="104" spans="1:78" ht="15" customHeight="1" x14ac:dyDescent="0.25">
      <c r="A104" s="68"/>
      <c r="B104" s="2"/>
      <c r="D104" s="78"/>
      <c r="E104" s="213" t="s">
        <v>226</v>
      </c>
      <c r="F104" s="215"/>
      <c r="G104" s="188"/>
      <c r="H104" s="162"/>
      <c r="I104" s="188"/>
      <c r="J104" s="162"/>
      <c r="K104" s="210" t="str">
        <f t="shared" si="31"/>
        <v>--</v>
      </c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145"/>
      <c r="BN104" s="145"/>
      <c r="BO104" s="145"/>
      <c r="BP104" s="145"/>
      <c r="BQ104" s="145"/>
      <c r="BR104" s="145"/>
      <c r="BS104" s="145"/>
      <c r="BT104" s="145"/>
      <c r="BU104" s="145"/>
      <c r="BV104" s="145"/>
      <c r="BW104" s="145"/>
      <c r="BX104" s="145"/>
      <c r="BY104" s="145"/>
      <c r="BZ104" s="146"/>
    </row>
    <row r="105" spans="1:78" ht="15" customHeight="1" x14ac:dyDescent="0.25">
      <c r="A105" s="68"/>
      <c r="B105" s="2"/>
      <c r="D105" s="78"/>
      <c r="E105" s="213" t="s">
        <v>227</v>
      </c>
      <c r="F105" s="215"/>
      <c r="G105" s="188"/>
      <c r="H105" s="162"/>
      <c r="I105" s="188"/>
      <c r="J105" s="162"/>
      <c r="K105" s="210" t="str">
        <f t="shared" si="31"/>
        <v>--</v>
      </c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  <c r="BO105" s="145"/>
      <c r="BP105" s="145"/>
      <c r="BQ105" s="145"/>
      <c r="BR105" s="145"/>
      <c r="BS105" s="145"/>
      <c r="BT105" s="145"/>
      <c r="BU105" s="145"/>
      <c r="BV105" s="145"/>
      <c r="BW105" s="145"/>
      <c r="BX105" s="145"/>
      <c r="BY105" s="145"/>
      <c r="BZ105" s="146"/>
    </row>
    <row r="106" spans="1:78" ht="15" customHeight="1" x14ac:dyDescent="0.25">
      <c r="A106" s="68"/>
      <c r="B106" s="2"/>
      <c r="D106" s="78"/>
      <c r="E106" s="213" t="s">
        <v>228</v>
      </c>
      <c r="F106" s="215"/>
      <c r="G106" s="188"/>
      <c r="H106" s="162"/>
      <c r="I106" s="188"/>
      <c r="J106" s="162"/>
      <c r="K106" s="210" t="str">
        <f t="shared" si="31"/>
        <v>--</v>
      </c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  <c r="BM106" s="145"/>
      <c r="BN106" s="145"/>
      <c r="BO106" s="145"/>
      <c r="BP106" s="145"/>
      <c r="BQ106" s="145"/>
      <c r="BR106" s="145"/>
      <c r="BS106" s="145"/>
      <c r="BT106" s="145"/>
      <c r="BU106" s="145"/>
      <c r="BV106" s="145"/>
      <c r="BW106" s="145"/>
      <c r="BX106" s="145"/>
      <c r="BY106" s="145"/>
      <c r="BZ106" s="146"/>
    </row>
    <row r="107" spans="1:78" ht="15" customHeight="1" x14ac:dyDescent="0.25">
      <c r="A107" s="68"/>
      <c r="B107" s="2"/>
      <c r="D107" s="78"/>
      <c r="E107" s="213" t="s">
        <v>229</v>
      </c>
      <c r="F107" s="215"/>
      <c r="G107" s="188"/>
      <c r="H107" s="162"/>
      <c r="I107" s="188"/>
      <c r="J107" s="162"/>
      <c r="K107" s="210" t="str">
        <f t="shared" si="31"/>
        <v>--</v>
      </c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  <c r="BJ107" s="145"/>
      <c r="BK107" s="145"/>
      <c r="BL107" s="145"/>
      <c r="BM107" s="145"/>
      <c r="BN107" s="145"/>
      <c r="BO107" s="145"/>
      <c r="BP107" s="145"/>
      <c r="BQ107" s="145"/>
      <c r="BR107" s="145"/>
      <c r="BS107" s="145"/>
      <c r="BT107" s="145"/>
      <c r="BU107" s="145"/>
      <c r="BV107" s="145"/>
      <c r="BW107" s="145"/>
      <c r="BX107" s="145"/>
      <c r="BY107" s="145"/>
      <c r="BZ107" s="146"/>
    </row>
    <row r="108" spans="1:78" ht="15" customHeight="1" x14ac:dyDescent="0.25">
      <c r="A108" s="68"/>
      <c r="B108" s="2"/>
      <c r="D108" s="78"/>
      <c r="E108" s="213" t="s">
        <v>230</v>
      </c>
      <c r="F108" s="215"/>
      <c r="G108" s="188"/>
      <c r="H108" s="162"/>
      <c r="I108" s="188"/>
      <c r="J108" s="162"/>
      <c r="K108" s="210" t="str">
        <f t="shared" si="31"/>
        <v>--</v>
      </c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  <c r="BI108" s="145"/>
      <c r="BJ108" s="145"/>
      <c r="BK108" s="145"/>
      <c r="BL108" s="145"/>
      <c r="BM108" s="145"/>
      <c r="BN108" s="145"/>
      <c r="BO108" s="145"/>
      <c r="BP108" s="145"/>
      <c r="BQ108" s="145"/>
      <c r="BR108" s="145"/>
      <c r="BS108" s="145"/>
      <c r="BT108" s="145"/>
      <c r="BU108" s="145"/>
      <c r="BV108" s="145"/>
      <c r="BW108" s="145"/>
      <c r="BX108" s="145"/>
      <c r="BY108" s="145"/>
      <c r="BZ108" s="146"/>
    </row>
    <row r="109" spans="1:78" ht="15" customHeight="1" x14ac:dyDescent="0.25">
      <c r="A109" s="68"/>
      <c r="B109" s="2"/>
      <c r="D109" s="78"/>
      <c r="E109" s="213" t="s">
        <v>231</v>
      </c>
      <c r="F109" s="215"/>
      <c r="G109" s="188"/>
      <c r="H109" s="162"/>
      <c r="I109" s="188"/>
      <c r="J109" s="162"/>
      <c r="K109" s="210" t="str">
        <f t="shared" si="31"/>
        <v>--</v>
      </c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  <c r="BI109" s="145"/>
      <c r="BJ109" s="145"/>
      <c r="BK109" s="145"/>
      <c r="BL109" s="145"/>
      <c r="BM109" s="145"/>
      <c r="BN109" s="145"/>
      <c r="BO109" s="145"/>
      <c r="BP109" s="145"/>
      <c r="BQ109" s="145"/>
      <c r="BR109" s="145"/>
      <c r="BS109" s="145"/>
      <c r="BT109" s="145"/>
      <c r="BU109" s="145"/>
      <c r="BV109" s="145"/>
      <c r="BW109" s="145"/>
      <c r="BX109" s="145"/>
      <c r="BY109" s="145"/>
      <c r="BZ109" s="146"/>
    </row>
    <row r="110" spans="1:78" ht="15" customHeight="1" thickBot="1" x14ac:dyDescent="0.3">
      <c r="A110" s="70"/>
      <c r="B110" s="60"/>
      <c r="C110" s="60"/>
      <c r="D110" s="80"/>
      <c r="E110" s="61" t="s">
        <v>232</v>
      </c>
      <c r="F110" s="217"/>
      <c r="G110" s="190"/>
      <c r="H110" s="164"/>
      <c r="I110" s="190"/>
      <c r="J110" s="164"/>
      <c r="K110" s="218" t="str">
        <f t="shared" si="31"/>
        <v>--</v>
      </c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  <c r="BI110" s="149"/>
      <c r="BJ110" s="149"/>
      <c r="BK110" s="149"/>
      <c r="BL110" s="149"/>
      <c r="BM110" s="149"/>
      <c r="BN110" s="149"/>
      <c r="BO110" s="149"/>
      <c r="BP110" s="149"/>
      <c r="BQ110" s="149"/>
      <c r="BR110" s="149"/>
      <c r="BS110" s="149"/>
      <c r="BT110" s="149"/>
      <c r="BU110" s="149"/>
      <c r="BV110" s="149"/>
      <c r="BW110" s="149"/>
      <c r="BX110" s="149"/>
      <c r="BY110" s="149"/>
      <c r="BZ110" s="150"/>
    </row>
    <row r="111" spans="1:78" ht="15" customHeight="1" thickTop="1" x14ac:dyDescent="0.25">
      <c r="A111" s="71" t="s">
        <v>237</v>
      </c>
      <c r="B111" s="83">
        <v>17</v>
      </c>
      <c r="C111" s="83">
        <v>9</v>
      </c>
      <c r="D111" s="72">
        <v>3.6</v>
      </c>
      <c r="E111" s="84" t="s">
        <v>642</v>
      </c>
      <c r="F111" s="207" t="str">
        <f t="shared" ref="F111:F117" si="32">IF(NOT(COUNTA(L111:BZ111)),"--",AVERAGE(L111:BZ111))</f>
        <v>--</v>
      </c>
      <c r="G111" s="158" t="str">
        <f t="shared" ref="G111:G117" si="33">IF(NOT(COUNTA(L111:BZ111)),"--",I111-H111)</f>
        <v>--</v>
      </c>
      <c r="H111" s="158" t="str">
        <f t="shared" ref="H111:H117" si="34">IF(NOT(COUNTA(L111:BZ111)),"--",MIN(L111:BZ111))</f>
        <v>--</v>
      </c>
      <c r="I111" s="158" t="str">
        <f t="shared" ref="I111:I117" si="35">IF(NOT(COUNTA(L111:BZ111)),"--",MAX(L111:BZ111))</f>
        <v>--</v>
      </c>
      <c r="J111" s="158" t="str">
        <f t="shared" ref="J111:J117" si="36">IF(NOT(COUNTA(L111:BZ111)),"--",STDEV(L111:BZ111))</f>
        <v>--</v>
      </c>
      <c r="K111" s="208" t="str">
        <f t="shared" ref="K111:K117" si="37">IF(NOT(COUNTA(L111:BZ111)),"--",COUNT(L111:BZ111))</f>
        <v>--</v>
      </c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6"/>
    </row>
    <row r="112" spans="1:78" ht="15" customHeight="1" x14ac:dyDescent="0.25">
      <c r="A112" s="390" t="s">
        <v>233</v>
      </c>
      <c r="B112" s="198">
        <v>18</v>
      </c>
      <c r="C112" s="62">
        <v>10</v>
      </c>
      <c r="D112" s="59">
        <v>3.7</v>
      </c>
      <c r="E112" s="202" t="s">
        <v>643</v>
      </c>
      <c r="F112" s="209" t="str">
        <f t="shared" si="32"/>
        <v>--</v>
      </c>
      <c r="G112" s="160" t="str">
        <f t="shared" si="33"/>
        <v>--</v>
      </c>
      <c r="H112" s="160" t="str">
        <f t="shared" si="34"/>
        <v>--</v>
      </c>
      <c r="I112" s="160" t="str">
        <f t="shared" si="35"/>
        <v>--</v>
      </c>
      <c r="J112" s="159" t="str">
        <f t="shared" si="36"/>
        <v>--</v>
      </c>
      <c r="K112" s="210" t="str">
        <f t="shared" si="37"/>
        <v>--</v>
      </c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8"/>
    </row>
    <row r="113" spans="1:78" ht="15" customHeight="1" x14ac:dyDescent="0.25">
      <c r="A113" s="391"/>
      <c r="B113" s="199">
        <v>26</v>
      </c>
      <c r="C113" s="63" t="s">
        <v>55</v>
      </c>
      <c r="D113" s="73">
        <v>4.2</v>
      </c>
      <c r="E113" s="202" t="s">
        <v>647</v>
      </c>
      <c r="F113" s="209" t="str">
        <f t="shared" si="32"/>
        <v>--</v>
      </c>
      <c r="G113" s="160" t="str">
        <f t="shared" si="33"/>
        <v>--</v>
      </c>
      <c r="H113" s="160" t="str">
        <f t="shared" si="34"/>
        <v>--</v>
      </c>
      <c r="I113" s="160" t="str">
        <f t="shared" si="35"/>
        <v>--</v>
      </c>
      <c r="J113" s="159" t="str">
        <f t="shared" si="36"/>
        <v>--</v>
      </c>
      <c r="K113" s="210" t="str">
        <f t="shared" si="37"/>
        <v>--</v>
      </c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8"/>
    </row>
    <row r="114" spans="1:78" ht="15" customHeight="1" x14ac:dyDescent="0.25">
      <c r="A114" s="391"/>
      <c r="B114" s="200" t="s">
        <v>602</v>
      </c>
      <c r="C114" s="64" t="s">
        <v>408</v>
      </c>
      <c r="D114" s="74" t="s">
        <v>55</v>
      </c>
      <c r="E114" s="202" t="s">
        <v>648</v>
      </c>
      <c r="F114" s="209" t="str">
        <f t="shared" si="32"/>
        <v>--</v>
      </c>
      <c r="G114" s="160" t="str">
        <f t="shared" si="33"/>
        <v>--</v>
      </c>
      <c r="H114" s="160" t="str">
        <f t="shared" si="34"/>
        <v>--</v>
      </c>
      <c r="I114" s="160" t="str">
        <f t="shared" si="35"/>
        <v>--</v>
      </c>
      <c r="J114" s="159" t="str">
        <f t="shared" si="36"/>
        <v>--</v>
      </c>
      <c r="K114" s="210" t="str">
        <f t="shared" si="37"/>
        <v>--</v>
      </c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  <c r="BJ114" s="57"/>
      <c r="BK114" s="57"/>
      <c r="BL114" s="57"/>
      <c r="BM114" s="57"/>
      <c r="BN114" s="57"/>
      <c r="BO114" s="57"/>
      <c r="BP114" s="57"/>
      <c r="BQ114" s="57"/>
      <c r="BR114" s="57"/>
      <c r="BS114" s="57"/>
      <c r="BT114" s="57"/>
      <c r="BU114" s="57"/>
      <c r="BV114" s="57"/>
      <c r="BW114" s="57"/>
      <c r="BX114" s="57"/>
      <c r="BY114" s="57"/>
      <c r="BZ114" s="58"/>
    </row>
    <row r="115" spans="1:78" ht="15" customHeight="1" x14ac:dyDescent="0.25">
      <c r="A115" s="392"/>
      <c r="B115" s="198">
        <v>37</v>
      </c>
      <c r="C115" s="62">
        <v>23</v>
      </c>
      <c r="D115" s="74">
        <v>5.4</v>
      </c>
      <c r="E115" s="202" t="s">
        <v>649</v>
      </c>
      <c r="F115" s="209" t="str">
        <f t="shared" si="32"/>
        <v>--</v>
      </c>
      <c r="G115" s="160" t="str">
        <f t="shared" si="33"/>
        <v>--</v>
      </c>
      <c r="H115" s="160" t="str">
        <f t="shared" si="34"/>
        <v>--</v>
      </c>
      <c r="I115" s="160" t="str">
        <f t="shared" si="35"/>
        <v>--</v>
      </c>
      <c r="J115" s="159" t="str">
        <f t="shared" si="36"/>
        <v>--</v>
      </c>
      <c r="K115" s="210" t="str">
        <f t="shared" si="37"/>
        <v>--</v>
      </c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  <c r="BH115" s="57"/>
      <c r="BI115" s="57"/>
      <c r="BJ115" s="57"/>
      <c r="BK115" s="57"/>
      <c r="BL115" s="57"/>
      <c r="BM115" s="57"/>
      <c r="BN115" s="57"/>
      <c r="BO115" s="57"/>
      <c r="BP115" s="57"/>
      <c r="BQ115" s="57"/>
      <c r="BR115" s="57"/>
      <c r="BS115" s="57"/>
      <c r="BT115" s="57"/>
      <c r="BU115" s="57"/>
      <c r="BV115" s="57"/>
      <c r="BW115" s="57"/>
      <c r="BX115" s="57"/>
      <c r="BY115" s="57"/>
      <c r="BZ115" s="58"/>
    </row>
    <row r="116" spans="1:78" ht="15" customHeight="1" x14ac:dyDescent="0.25">
      <c r="A116" s="390" t="s">
        <v>244</v>
      </c>
      <c r="B116" s="198">
        <v>58</v>
      </c>
      <c r="C116" s="62">
        <v>48</v>
      </c>
      <c r="D116" s="74" t="s">
        <v>55</v>
      </c>
      <c r="E116" s="202" t="s">
        <v>650</v>
      </c>
      <c r="F116" s="209" t="str">
        <f t="shared" si="32"/>
        <v>--</v>
      </c>
      <c r="G116" s="159" t="str">
        <f t="shared" si="33"/>
        <v>--</v>
      </c>
      <c r="H116" s="159" t="str">
        <f t="shared" si="34"/>
        <v>--</v>
      </c>
      <c r="I116" s="159" t="str">
        <f t="shared" si="35"/>
        <v>--</v>
      </c>
      <c r="J116" s="159" t="str">
        <f t="shared" si="36"/>
        <v>--</v>
      </c>
      <c r="K116" s="210" t="str">
        <f t="shared" si="37"/>
        <v>--</v>
      </c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3"/>
    </row>
    <row r="117" spans="1:78" ht="15" customHeight="1" x14ac:dyDescent="0.25">
      <c r="A117" s="391"/>
      <c r="B117" s="65"/>
      <c r="C117" s="65"/>
      <c r="D117" s="75"/>
      <c r="E117" s="203" t="s">
        <v>211</v>
      </c>
      <c r="F117" s="211" t="str">
        <f t="shared" si="32"/>
        <v>--</v>
      </c>
      <c r="G117" s="185" t="str">
        <f t="shared" si="33"/>
        <v>--</v>
      </c>
      <c r="H117" s="185" t="str">
        <f t="shared" si="34"/>
        <v>--</v>
      </c>
      <c r="I117" s="185" t="str">
        <f t="shared" si="35"/>
        <v>--</v>
      </c>
      <c r="J117" s="185" t="str">
        <f t="shared" si="36"/>
        <v>--</v>
      </c>
      <c r="K117" s="212" t="str">
        <f t="shared" si="37"/>
        <v>--</v>
      </c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3"/>
    </row>
    <row r="118" spans="1:78" ht="15" customHeight="1" x14ac:dyDescent="0.25">
      <c r="A118" s="391"/>
      <c r="B118" s="99">
        <v>49</v>
      </c>
      <c r="C118" s="66">
        <v>32</v>
      </c>
      <c r="D118" s="76">
        <v>6.4</v>
      </c>
      <c r="E118" s="56" t="s">
        <v>651</v>
      </c>
      <c r="F118" s="183"/>
      <c r="G118" s="187"/>
      <c r="H118" s="161"/>
      <c r="I118" s="187"/>
      <c r="J118" s="161"/>
      <c r="K118" s="184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  <c r="AK118" s="142"/>
      <c r="AL118" s="142"/>
      <c r="AM118" s="142"/>
      <c r="AN118" s="142"/>
      <c r="AO118" s="142"/>
      <c r="AP118" s="142"/>
      <c r="AQ118" s="142"/>
      <c r="AR118" s="142"/>
      <c r="AS118" s="142"/>
      <c r="AT118" s="142"/>
      <c r="AU118" s="142"/>
      <c r="AV118" s="142"/>
      <c r="AW118" s="142"/>
      <c r="AX118" s="142"/>
      <c r="AY118" s="142"/>
      <c r="AZ118" s="142"/>
      <c r="BA118" s="142"/>
      <c r="BB118" s="142"/>
      <c r="BC118" s="142"/>
      <c r="BD118" s="142"/>
      <c r="BE118" s="142"/>
      <c r="BF118" s="142"/>
      <c r="BG118" s="142"/>
      <c r="BH118" s="142"/>
      <c r="BI118" s="142"/>
      <c r="BJ118" s="142"/>
      <c r="BK118" s="142"/>
      <c r="BL118" s="142"/>
      <c r="BM118" s="142"/>
      <c r="BN118" s="142"/>
      <c r="BO118" s="142"/>
      <c r="BP118" s="142"/>
      <c r="BQ118" s="142"/>
      <c r="BR118" s="142"/>
      <c r="BS118" s="142"/>
      <c r="BT118" s="142"/>
      <c r="BU118" s="142"/>
      <c r="BV118" s="142"/>
      <c r="BW118" s="142"/>
      <c r="BX118" s="142"/>
      <c r="BY118" s="142"/>
      <c r="BZ118" s="142"/>
    </row>
    <row r="119" spans="1:78" ht="15" customHeight="1" x14ac:dyDescent="0.25">
      <c r="A119" s="392"/>
      <c r="B119" s="67"/>
      <c r="C119" s="67"/>
      <c r="D119" s="77"/>
      <c r="E119" s="213" t="s">
        <v>214</v>
      </c>
      <c r="F119" s="215"/>
      <c r="G119" s="188"/>
      <c r="H119" s="162"/>
      <c r="I119" s="188"/>
      <c r="J119" s="162"/>
      <c r="K119" s="210" t="str">
        <f t="shared" ref="K119:K127" si="38">IF(NOT(COUNTA(L119:BZ119)),"--",COUNTA(L119:BZ119))</f>
        <v>--</v>
      </c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  <c r="AB119" s="143"/>
      <c r="AC119" s="143"/>
      <c r="AD119" s="143"/>
      <c r="AE119" s="143"/>
      <c r="AF119" s="143"/>
      <c r="AG119" s="143"/>
      <c r="AH119" s="143"/>
      <c r="AI119" s="143"/>
      <c r="AJ119" s="143"/>
      <c r="AK119" s="143"/>
      <c r="AL119" s="143"/>
      <c r="AM119" s="143"/>
      <c r="AN119" s="143"/>
      <c r="AO119" s="143"/>
      <c r="AP119" s="143"/>
      <c r="AQ119" s="143"/>
      <c r="AR119" s="143"/>
      <c r="AS119" s="143"/>
      <c r="AT119" s="143"/>
      <c r="AU119" s="143"/>
      <c r="AV119" s="143"/>
      <c r="AW119" s="143"/>
      <c r="AX119" s="143"/>
      <c r="AY119" s="143"/>
      <c r="AZ119" s="143"/>
      <c r="BA119" s="143"/>
      <c r="BB119" s="143"/>
      <c r="BC119" s="143"/>
      <c r="BD119" s="143"/>
      <c r="BE119" s="143"/>
      <c r="BF119" s="143"/>
      <c r="BG119" s="143"/>
      <c r="BH119" s="143"/>
      <c r="BI119" s="143"/>
      <c r="BJ119" s="143"/>
      <c r="BK119" s="143"/>
      <c r="BL119" s="143"/>
      <c r="BM119" s="143"/>
      <c r="BN119" s="143"/>
      <c r="BO119" s="143"/>
      <c r="BP119" s="143"/>
      <c r="BQ119" s="143"/>
      <c r="BR119" s="143"/>
      <c r="BS119" s="143"/>
      <c r="BT119" s="143"/>
      <c r="BU119" s="143"/>
      <c r="BV119" s="143"/>
      <c r="BW119" s="143"/>
      <c r="BX119" s="143"/>
      <c r="BY119" s="143"/>
      <c r="BZ119" s="144"/>
    </row>
    <row r="120" spans="1:78" ht="15" customHeight="1" x14ac:dyDescent="0.25">
      <c r="A120" s="68"/>
      <c r="B120" s="2"/>
      <c r="D120" s="78"/>
      <c r="E120" s="213" t="s">
        <v>215</v>
      </c>
      <c r="F120" s="215"/>
      <c r="G120" s="188"/>
      <c r="H120" s="162"/>
      <c r="I120" s="188"/>
      <c r="J120" s="162"/>
      <c r="K120" s="210" t="str">
        <f t="shared" si="38"/>
        <v>--</v>
      </c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  <c r="BI120" s="145"/>
      <c r="BJ120" s="145"/>
      <c r="BK120" s="145"/>
      <c r="BL120" s="145"/>
      <c r="BM120" s="145"/>
      <c r="BN120" s="145"/>
      <c r="BO120" s="145"/>
      <c r="BP120" s="145"/>
      <c r="BQ120" s="145"/>
      <c r="BR120" s="145"/>
      <c r="BS120" s="145"/>
      <c r="BT120" s="145"/>
      <c r="BU120" s="145"/>
      <c r="BV120" s="145"/>
      <c r="BW120" s="145"/>
      <c r="BX120" s="145"/>
      <c r="BY120" s="145"/>
      <c r="BZ120" s="146"/>
    </row>
    <row r="121" spans="1:78" ht="15" customHeight="1" x14ac:dyDescent="0.25">
      <c r="A121" s="68"/>
      <c r="B121" s="2"/>
      <c r="D121" s="78"/>
      <c r="E121" s="213" t="s">
        <v>216</v>
      </c>
      <c r="F121" s="215"/>
      <c r="G121" s="188"/>
      <c r="H121" s="162"/>
      <c r="I121" s="188"/>
      <c r="J121" s="162"/>
      <c r="K121" s="210" t="str">
        <f t="shared" si="38"/>
        <v>--</v>
      </c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45"/>
      <c r="BM121" s="145"/>
      <c r="BN121" s="145"/>
      <c r="BO121" s="145"/>
      <c r="BP121" s="145"/>
      <c r="BQ121" s="145"/>
      <c r="BR121" s="145"/>
      <c r="BS121" s="145"/>
      <c r="BT121" s="145"/>
      <c r="BU121" s="145"/>
      <c r="BV121" s="145"/>
      <c r="BW121" s="145"/>
      <c r="BX121" s="145"/>
      <c r="BY121" s="145"/>
      <c r="BZ121" s="146"/>
    </row>
    <row r="122" spans="1:78" ht="15" customHeight="1" x14ac:dyDescent="0.25">
      <c r="A122" s="68"/>
      <c r="B122" s="2"/>
      <c r="D122" s="78"/>
      <c r="E122" s="213" t="s">
        <v>217</v>
      </c>
      <c r="F122" s="215"/>
      <c r="G122" s="188"/>
      <c r="H122" s="162"/>
      <c r="I122" s="188"/>
      <c r="J122" s="162"/>
      <c r="K122" s="210" t="str">
        <f t="shared" si="38"/>
        <v>--</v>
      </c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  <c r="AM122" s="145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  <c r="BI122" s="145"/>
      <c r="BJ122" s="145"/>
      <c r="BK122" s="145"/>
      <c r="BL122" s="145"/>
      <c r="BM122" s="145"/>
      <c r="BN122" s="145"/>
      <c r="BO122" s="145"/>
      <c r="BP122" s="145"/>
      <c r="BQ122" s="145"/>
      <c r="BR122" s="145"/>
      <c r="BS122" s="145"/>
      <c r="BT122" s="145"/>
      <c r="BU122" s="145"/>
      <c r="BV122" s="145"/>
      <c r="BW122" s="145"/>
      <c r="BX122" s="145"/>
      <c r="BY122" s="145"/>
      <c r="BZ122" s="146"/>
    </row>
    <row r="123" spans="1:78" ht="15" customHeight="1" x14ac:dyDescent="0.25">
      <c r="A123" s="68"/>
      <c r="B123" s="2"/>
      <c r="D123" s="78"/>
      <c r="E123" s="213" t="s">
        <v>218</v>
      </c>
      <c r="F123" s="215"/>
      <c r="G123" s="188"/>
      <c r="H123" s="162"/>
      <c r="I123" s="188"/>
      <c r="J123" s="162"/>
      <c r="K123" s="210" t="str">
        <f t="shared" si="38"/>
        <v>--</v>
      </c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  <c r="BI123" s="145"/>
      <c r="BJ123" s="145"/>
      <c r="BK123" s="145"/>
      <c r="BL123" s="145"/>
      <c r="BM123" s="145"/>
      <c r="BN123" s="145"/>
      <c r="BO123" s="145"/>
      <c r="BP123" s="145"/>
      <c r="BQ123" s="145"/>
      <c r="BR123" s="145"/>
      <c r="BS123" s="145"/>
      <c r="BT123" s="145"/>
      <c r="BU123" s="145"/>
      <c r="BV123" s="145"/>
      <c r="BW123" s="145"/>
      <c r="BX123" s="145"/>
      <c r="BY123" s="145"/>
      <c r="BZ123" s="146"/>
    </row>
    <row r="124" spans="1:78" ht="15" customHeight="1" x14ac:dyDescent="0.25">
      <c r="A124" s="68"/>
      <c r="B124" s="2"/>
      <c r="D124" s="78"/>
      <c r="E124" s="213" t="s">
        <v>219</v>
      </c>
      <c r="F124" s="215"/>
      <c r="G124" s="188"/>
      <c r="H124" s="162"/>
      <c r="I124" s="188"/>
      <c r="J124" s="162"/>
      <c r="K124" s="210" t="str">
        <f t="shared" si="38"/>
        <v>--</v>
      </c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  <c r="BI124" s="145"/>
      <c r="BJ124" s="145"/>
      <c r="BK124" s="145"/>
      <c r="BL124" s="145"/>
      <c r="BM124" s="145"/>
      <c r="BN124" s="145"/>
      <c r="BO124" s="145"/>
      <c r="BP124" s="145"/>
      <c r="BQ124" s="145"/>
      <c r="BR124" s="145"/>
      <c r="BS124" s="145"/>
      <c r="BT124" s="145"/>
      <c r="BU124" s="145"/>
      <c r="BV124" s="145"/>
      <c r="BW124" s="145"/>
      <c r="BX124" s="145"/>
      <c r="BY124" s="145"/>
      <c r="BZ124" s="146"/>
    </row>
    <row r="125" spans="1:78" ht="15" customHeight="1" x14ac:dyDescent="0.25">
      <c r="A125" s="68"/>
      <c r="B125" s="2"/>
      <c r="D125" s="78"/>
      <c r="E125" s="213" t="s">
        <v>247</v>
      </c>
      <c r="F125" s="215"/>
      <c r="G125" s="188"/>
      <c r="H125" s="162"/>
      <c r="I125" s="188"/>
      <c r="J125" s="162"/>
      <c r="K125" s="210" t="str">
        <f t="shared" si="38"/>
        <v>--</v>
      </c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  <c r="AM125" s="145"/>
      <c r="AN125" s="145"/>
      <c r="AO125" s="145"/>
      <c r="AP125" s="145"/>
      <c r="AQ125" s="145"/>
      <c r="AR125" s="145"/>
      <c r="AS125" s="145"/>
      <c r="AT125" s="145"/>
      <c r="AU125" s="145"/>
      <c r="AV125" s="145"/>
      <c r="AW125" s="145"/>
      <c r="AX125" s="145"/>
      <c r="AY125" s="145"/>
      <c r="AZ125" s="145"/>
      <c r="BA125" s="145"/>
      <c r="BB125" s="145"/>
      <c r="BC125" s="145"/>
      <c r="BD125" s="145"/>
      <c r="BE125" s="145"/>
      <c r="BF125" s="145"/>
      <c r="BG125" s="145"/>
      <c r="BH125" s="145"/>
      <c r="BI125" s="145"/>
      <c r="BJ125" s="145"/>
      <c r="BK125" s="145"/>
      <c r="BL125" s="145"/>
      <c r="BM125" s="145"/>
      <c r="BN125" s="145"/>
      <c r="BO125" s="145"/>
      <c r="BP125" s="145"/>
      <c r="BQ125" s="145"/>
      <c r="BR125" s="145"/>
      <c r="BS125" s="145"/>
      <c r="BT125" s="145"/>
      <c r="BU125" s="145"/>
      <c r="BV125" s="145"/>
      <c r="BW125" s="145"/>
      <c r="BX125" s="145"/>
      <c r="BY125" s="145"/>
      <c r="BZ125" s="146"/>
    </row>
    <row r="126" spans="1:78" ht="15" customHeight="1" x14ac:dyDescent="0.25">
      <c r="A126" s="68"/>
      <c r="B126" s="2"/>
      <c r="D126" s="78"/>
      <c r="E126" s="213" t="s">
        <v>220</v>
      </c>
      <c r="F126" s="215"/>
      <c r="G126" s="188"/>
      <c r="H126" s="162"/>
      <c r="I126" s="188"/>
      <c r="J126" s="162"/>
      <c r="K126" s="210" t="str">
        <f t="shared" si="38"/>
        <v>--</v>
      </c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  <c r="BI126" s="145"/>
      <c r="BJ126" s="145"/>
      <c r="BK126" s="145"/>
      <c r="BL126" s="145"/>
      <c r="BM126" s="145"/>
      <c r="BN126" s="145"/>
      <c r="BO126" s="145"/>
      <c r="BP126" s="145"/>
      <c r="BQ126" s="145"/>
      <c r="BR126" s="145"/>
      <c r="BS126" s="145"/>
      <c r="BT126" s="145"/>
      <c r="BU126" s="145"/>
      <c r="BV126" s="145"/>
      <c r="BW126" s="145"/>
      <c r="BX126" s="145"/>
      <c r="BY126" s="145"/>
      <c r="BZ126" s="146"/>
    </row>
    <row r="127" spans="1:78" ht="15" customHeight="1" x14ac:dyDescent="0.25">
      <c r="A127" s="68"/>
      <c r="B127" s="50"/>
      <c r="C127" s="50"/>
      <c r="D127" s="79"/>
      <c r="E127" s="214" t="s">
        <v>223</v>
      </c>
      <c r="F127" s="216"/>
      <c r="G127" s="189"/>
      <c r="H127" s="163"/>
      <c r="I127" s="189"/>
      <c r="J127" s="163"/>
      <c r="K127" s="212" t="str">
        <f t="shared" si="38"/>
        <v>--</v>
      </c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  <c r="BI127" s="147"/>
      <c r="BJ127" s="147"/>
      <c r="BK127" s="147"/>
      <c r="BL127" s="147"/>
      <c r="BM127" s="147"/>
      <c r="BN127" s="147"/>
      <c r="BO127" s="147"/>
      <c r="BP127" s="147"/>
      <c r="BQ127" s="147"/>
      <c r="BR127" s="147"/>
      <c r="BS127" s="147"/>
      <c r="BT127" s="147"/>
      <c r="BU127" s="147"/>
      <c r="BV127" s="147"/>
      <c r="BW127" s="147"/>
      <c r="BX127" s="147"/>
      <c r="BY127" s="147"/>
      <c r="BZ127" s="148"/>
    </row>
    <row r="128" spans="1:78" ht="15" customHeight="1" x14ac:dyDescent="0.25">
      <c r="A128" s="69"/>
      <c r="B128" s="99">
        <v>52</v>
      </c>
      <c r="C128" s="66">
        <v>38</v>
      </c>
      <c r="D128" s="76">
        <v>6.6</v>
      </c>
      <c r="E128" s="56" t="s">
        <v>385</v>
      </c>
      <c r="F128" s="183"/>
      <c r="G128" s="187"/>
      <c r="H128" s="161"/>
      <c r="I128" s="187"/>
      <c r="J128" s="161"/>
      <c r="K128" s="184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  <c r="AK128" s="142"/>
      <c r="AL128" s="142"/>
      <c r="AM128" s="142"/>
      <c r="AN128" s="142"/>
      <c r="AO128" s="142"/>
      <c r="AP128" s="142"/>
      <c r="AQ128" s="142"/>
      <c r="AR128" s="142"/>
      <c r="AS128" s="142"/>
      <c r="AT128" s="142"/>
      <c r="AU128" s="142"/>
      <c r="AV128" s="142"/>
      <c r="AW128" s="142"/>
      <c r="AX128" s="142"/>
      <c r="AY128" s="142"/>
      <c r="AZ128" s="142"/>
      <c r="BA128" s="142"/>
      <c r="BB128" s="142"/>
      <c r="BC128" s="142"/>
      <c r="BD128" s="142"/>
      <c r="BE128" s="142"/>
      <c r="BF128" s="142"/>
      <c r="BG128" s="142"/>
      <c r="BH128" s="142"/>
      <c r="BI128" s="142"/>
      <c r="BJ128" s="142"/>
      <c r="BK128" s="142"/>
      <c r="BL128" s="142"/>
      <c r="BM128" s="142"/>
      <c r="BN128" s="142"/>
      <c r="BO128" s="142"/>
      <c r="BP128" s="142"/>
      <c r="BQ128" s="142"/>
      <c r="BR128" s="142"/>
      <c r="BS128" s="142"/>
      <c r="BT128" s="142"/>
      <c r="BU128" s="142"/>
      <c r="BV128" s="142"/>
      <c r="BW128" s="142"/>
      <c r="BX128" s="142"/>
      <c r="BY128" s="142"/>
      <c r="BZ128" s="142"/>
    </row>
    <row r="129" spans="1:78" ht="15" customHeight="1" x14ac:dyDescent="0.25">
      <c r="A129" s="68"/>
      <c r="B129" s="67"/>
      <c r="C129" s="67"/>
      <c r="D129" s="77"/>
      <c r="E129" s="213" t="s">
        <v>224</v>
      </c>
      <c r="F129" s="215"/>
      <c r="G129" s="188"/>
      <c r="H129" s="162"/>
      <c r="I129" s="188"/>
      <c r="J129" s="162"/>
      <c r="K129" s="210" t="str">
        <f t="shared" ref="K129:K137" si="39">IF(NOT(COUNTA(L129:BZ129)),"--",COUNTA(L129:BZ129))</f>
        <v>--</v>
      </c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  <c r="BH129" s="145"/>
      <c r="BI129" s="145"/>
      <c r="BJ129" s="145"/>
      <c r="BK129" s="145"/>
      <c r="BL129" s="145"/>
      <c r="BM129" s="145"/>
      <c r="BN129" s="145"/>
      <c r="BO129" s="145"/>
      <c r="BP129" s="145"/>
      <c r="BQ129" s="145"/>
      <c r="BR129" s="145"/>
      <c r="BS129" s="145"/>
      <c r="BT129" s="145"/>
      <c r="BU129" s="145"/>
      <c r="BV129" s="145"/>
      <c r="BW129" s="145"/>
      <c r="BX129" s="145"/>
      <c r="BY129" s="145"/>
      <c r="BZ129" s="146"/>
    </row>
    <row r="130" spans="1:78" ht="15" customHeight="1" x14ac:dyDescent="0.25">
      <c r="A130" s="68"/>
      <c r="B130" s="2"/>
      <c r="D130" s="78"/>
      <c r="E130" s="213" t="s">
        <v>225</v>
      </c>
      <c r="F130" s="215"/>
      <c r="G130" s="188"/>
      <c r="H130" s="162"/>
      <c r="I130" s="188"/>
      <c r="J130" s="162"/>
      <c r="K130" s="210" t="str">
        <f t="shared" si="39"/>
        <v>--</v>
      </c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  <c r="BI130" s="145"/>
      <c r="BJ130" s="145"/>
      <c r="BK130" s="145"/>
      <c r="BL130" s="145"/>
      <c r="BM130" s="145"/>
      <c r="BN130" s="145"/>
      <c r="BO130" s="145"/>
      <c r="BP130" s="145"/>
      <c r="BQ130" s="145"/>
      <c r="BR130" s="145"/>
      <c r="BS130" s="145"/>
      <c r="BT130" s="145"/>
      <c r="BU130" s="145"/>
      <c r="BV130" s="145"/>
      <c r="BW130" s="145"/>
      <c r="BX130" s="145"/>
      <c r="BY130" s="145"/>
      <c r="BZ130" s="146"/>
    </row>
    <row r="131" spans="1:78" ht="15" customHeight="1" x14ac:dyDescent="0.25">
      <c r="A131" s="68"/>
      <c r="B131" s="2"/>
      <c r="D131" s="78"/>
      <c r="E131" s="213" t="s">
        <v>226</v>
      </c>
      <c r="F131" s="215"/>
      <c r="G131" s="188"/>
      <c r="H131" s="162"/>
      <c r="I131" s="188"/>
      <c r="J131" s="162"/>
      <c r="K131" s="210" t="str">
        <f t="shared" si="39"/>
        <v>--</v>
      </c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  <c r="BI131" s="145"/>
      <c r="BJ131" s="145"/>
      <c r="BK131" s="145"/>
      <c r="BL131" s="145"/>
      <c r="BM131" s="145"/>
      <c r="BN131" s="145"/>
      <c r="BO131" s="145"/>
      <c r="BP131" s="145"/>
      <c r="BQ131" s="145"/>
      <c r="BR131" s="145"/>
      <c r="BS131" s="145"/>
      <c r="BT131" s="145"/>
      <c r="BU131" s="145"/>
      <c r="BV131" s="145"/>
      <c r="BW131" s="145"/>
      <c r="BX131" s="145"/>
      <c r="BY131" s="145"/>
      <c r="BZ131" s="146"/>
    </row>
    <row r="132" spans="1:78" ht="15" customHeight="1" x14ac:dyDescent="0.25">
      <c r="A132" s="68"/>
      <c r="B132" s="2"/>
      <c r="D132" s="78"/>
      <c r="E132" s="213" t="s">
        <v>227</v>
      </c>
      <c r="F132" s="215"/>
      <c r="G132" s="188"/>
      <c r="H132" s="162"/>
      <c r="I132" s="188"/>
      <c r="J132" s="162"/>
      <c r="K132" s="210" t="str">
        <f t="shared" si="39"/>
        <v>--</v>
      </c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  <c r="BI132" s="145"/>
      <c r="BJ132" s="145"/>
      <c r="BK132" s="145"/>
      <c r="BL132" s="145"/>
      <c r="BM132" s="145"/>
      <c r="BN132" s="145"/>
      <c r="BO132" s="145"/>
      <c r="BP132" s="145"/>
      <c r="BQ132" s="145"/>
      <c r="BR132" s="145"/>
      <c r="BS132" s="145"/>
      <c r="BT132" s="145"/>
      <c r="BU132" s="145"/>
      <c r="BV132" s="145"/>
      <c r="BW132" s="145"/>
      <c r="BX132" s="145"/>
      <c r="BY132" s="145"/>
      <c r="BZ132" s="146"/>
    </row>
    <row r="133" spans="1:78" ht="15" customHeight="1" x14ac:dyDescent="0.25">
      <c r="A133" s="68"/>
      <c r="B133" s="2"/>
      <c r="D133" s="78"/>
      <c r="E133" s="213" t="s">
        <v>228</v>
      </c>
      <c r="F133" s="215"/>
      <c r="G133" s="188"/>
      <c r="H133" s="162"/>
      <c r="I133" s="188"/>
      <c r="J133" s="162"/>
      <c r="K133" s="210" t="str">
        <f t="shared" si="39"/>
        <v>--</v>
      </c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  <c r="AM133" s="145"/>
      <c r="AN133" s="145"/>
      <c r="AO133" s="145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  <c r="BI133" s="145"/>
      <c r="BJ133" s="145"/>
      <c r="BK133" s="145"/>
      <c r="BL133" s="145"/>
      <c r="BM133" s="145"/>
      <c r="BN133" s="145"/>
      <c r="BO133" s="145"/>
      <c r="BP133" s="145"/>
      <c r="BQ133" s="145"/>
      <c r="BR133" s="145"/>
      <c r="BS133" s="145"/>
      <c r="BT133" s="145"/>
      <c r="BU133" s="145"/>
      <c r="BV133" s="145"/>
      <c r="BW133" s="145"/>
      <c r="BX133" s="145"/>
      <c r="BY133" s="145"/>
      <c r="BZ133" s="146"/>
    </row>
    <row r="134" spans="1:78" ht="15" customHeight="1" x14ac:dyDescent="0.25">
      <c r="A134" s="68"/>
      <c r="B134" s="2"/>
      <c r="D134" s="78"/>
      <c r="E134" s="213" t="s">
        <v>229</v>
      </c>
      <c r="F134" s="215"/>
      <c r="G134" s="188"/>
      <c r="H134" s="162"/>
      <c r="I134" s="188"/>
      <c r="J134" s="162"/>
      <c r="K134" s="210" t="str">
        <f t="shared" si="39"/>
        <v>--</v>
      </c>
      <c r="L134" s="145"/>
      <c r="M134" s="145"/>
      <c r="N134" s="145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145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  <c r="BH134" s="145"/>
      <c r="BI134" s="145"/>
      <c r="BJ134" s="145"/>
      <c r="BK134" s="145"/>
      <c r="BL134" s="145"/>
      <c r="BM134" s="145"/>
      <c r="BN134" s="145"/>
      <c r="BO134" s="145"/>
      <c r="BP134" s="145"/>
      <c r="BQ134" s="145"/>
      <c r="BR134" s="145"/>
      <c r="BS134" s="145"/>
      <c r="BT134" s="145"/>
      <c r="BU134" s="145"/>
      <c r="BV134" s="145"/>
      <c r="BW134" s="145"/>
      <c r="BX134" s="145"/>
      <c r="BY134" s="145"/>
      <c r="BZ134" s="146"/>
    </row>
    <row r="135" spans="1:78" ht="15" customHeight="1" x14ac:dyDescent="0.25">
      <c r="A135" s="68"/>
      <c r="B135" s="2"/>
      <c r="D135" s="78"/>
      <c r="E135" s="213" t="s">
        <v>230</v>
      </c>
      <c r="F135" s="215"/>
      <c r="G135" s="188"/>
      <c r="H135" s="162"/>
      <c r="I135" s="188"/>
      <c r="J135" s="162"/>
      <c r="K135" s="210" t="str">
        <f t="shared" si="39"/>
        <v>--</v>
      </c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  <c r="BI135" s="145"/>
      <c r="BJ135" s="145"/>
      <c r="BK135" s="145"/>
      <c r="BL135" s="145"/>
      <c r="BM135" s="145"/>
      <c r="BN135" s="145"/>
      <c r="BO135" s="145"/>
      <c r="BP135" s="145"/>
      <c r="BQ135" s="145"/>
      <c r="BR135" s="145"/>
      <c r="BS135" s="145"/>
      <c r="BT135" s="145"/>
      <c r="BU135" s="145"/>
      <c r="BV135" s="145"/>
      <c r="BW135" s="145"/>
      <c r="BX135" s="145"/>
      <c r="BY135" s="145"/>
      <c r="BZ135" s="146"/>
    </row>
    <row r="136" spans="1:78" ht="15" customHeight="1" x14ac:dyDescent="0.25">
      <c r="A136" s="68"/>
      <c r="B136" s="2"/>
      <c r="D136" s="78"/>
      <c r="E136" s="213" t="s">
        <v>231</v>
      </c>
      <c r="F136" s="215"/>
      <c r="G136" s="188"/>
      <c r="H136" s="162"/>
      <c r="I136" s="188"/>
      <c r="J136" s="162"/>
      <c r="K136" s="210" t="str">
        <f t="shared" si="39"/>
        <v>--</v>
      </c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  <c r="BI136" s="145"/>
      <c r="BJ136" s="145"/>
      <c r="BK136" s="145"/>
      <c r="BL136" s="145"/>
      <c r="BM136" s="145"/>
      <c r="BN136" s="145"/>
      <c r="BO136" s="145"/>
      <c r="BP136" s="145"/>
      <c r="BQ136" s="145"/>
      <c r="BR136" s="145"/>
      <c r="BS136" s="145"/>
      <c r="BT136" s="145"/>
      <c r="BU136" s="145"/>
      <c r="BV136" s="145"/>
      <c r="BW136" s="145"/>
      <c r="BX136" s="145"/>
      <c r="BY136" s="145"/>
      <c r="BZ136" s="146"/>
    </row>
    <row r="137" spans="1:78" ht="15" customHeight="1" thickBot="1" x14ac:dyDescent="0.3">
      <c r="A137" s="70"/>
      <c r="B137" s="60"/>
      <c r="C137" s="60"/>
      <c r="D137" s="80"/>
      <c r="E137" s="61" t="s">
        <v>232</v>
      </c>
      <c r="F137" s="217"/>
      <c r="G137" s="190"/>
      <c r="H137" s="164"/>
      <c r="I137" s="190"/>
      <c r="J137" s="164"/>
      <c r="K137" s="218" t="str">
        <f t="shared" si="39"/>
        <v>--</v>
      </c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  <c r="BI137" s="149"/>
      <c r="BJ137" s="149"/>
      <c r="BK137" s="149"/>
      <c r="BL137" s="149"/>
      <c r="BM137" s="149"/>
      <c r="BN137" s="149"/>
      <c r="BO137" s="149"/>
      <c r="BP137" s="149"/>
      <c r="BQ137" s="149"/>
      <c r="BR137" s="149"/>
      <c r="BS137" s="149"/>
      <c r="BT137" s="149"/>
      <c r="BU137" s="149"/>
      <c r="BV137" s="149"/>
      <c r="BW137" s="149"/>
      <c r="BX137" s="149"/>
      <c r="BY137" s="149"/>
      <c r="BZ137" s="150"/>
    </row>
    <row r="138" spans="1:78" ht="15" customHeight="1" thickTop="1" x14ac:dyDescent="0.25">
      <c r="A138" s="71" t="s">
        <v>238</v>
      </c>
      <c r="B138" s="83">
        <v>17</v>
      </c>
      <c r="C138" s="83">
        <v>9</v>
      </c>
      <c r="D138" s="72">
        <v>3.6</v>
      </c>
      <c r="E138" s="84" t="s">
        <v>642</v>
      </c>
      <c r="F138" s="207" t="str">
        <f t="shared" ref="F138:F144" si="40">IF(NOT(COUNTA(L138:BZ138)),"--",AVERAGE(L138:BZ138))</f>
        <v>--</v>
      </c>
      <c r="G138" s="158" t="str">
        <f t="shared" ref="G138:G144" si="41">IF(NOT(COUNTA(L138:BZ138)),"--",I138-H138)</f>
        <v>--</v>
      </c>
      <c r="H138" s="158" t="str">
        <f t="shared" ref="H138:H144" si="42">IF(NOT(COUNTA(L138:BZ138)),"--",MIN(L138:BZ138))</f>
        <v>--</v>
      </c>
      <c r="I138" s="158" t="str">
        <f t="shared" ref="I138:I144" si="43">IF(NOT(COUNTA(L138:BZ138)),"--",MAX(L138:BZ138))</f>
        <v>--</v>
      </c>
      <c r="J138" s="158" t="str">
        <f t="shared" ref="J138:J144" si="44">IF(NOT(COUNTA(L138:BZ138)),"--",STDEV(L138:BZ138))</f>
        <v>--</v>
      </c>
      <c r="K138" s="208" t="str">
        <f t="shared" ref="K138:K144" si="45">IF(NOT(COUNTA(L138:BZ138)),"--",COUNT(L138:BZ138))</f>
        <v>--</v>
      </c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6"/>
    </row>
    <row r="139" spans="1:78" ht="15" customHeight="1" x14ac:dyDescent="0.25">
      <c r="A139" s="390" t="s">
        <v>233</v>
      </c>
      <c r="B139" s="198">
        <v>18</v>
      </c>
      <c r="C139" s="62">
        <v>10</v>
      </c>
      <c r="D139" s="59">
        <v>3.7</v>
      </c>
      <c r="E139" s="202" t="s">
        <v>643</v>
      </c>
      <c r="F139" s="209" t="str">
        <f t="shared" si="40"/>
        <v>--</v>
      </c>
      <c r="G139" s="160" t="str">
        <f t="shared" si="41"/>
        <v>--</v>
      </c>
      <c r="H139" s="160" t="str">
        <f t="shared" si="42"/>
        <v>--</v>
      </c>
      <c r="I139" s="160" t="str">
        <f t="shared" si="43"/>
        <v>--</v>
      </c>
      <c r="J139" s="159" t="str">
        <f t="shared" si="44"/>
        <v>--</v>
      </c>
      <c r="K139" s="210" t="str">
        <f t="shared" si="45"/>
        <v>--</v>
      </c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  <c r="BV139" s="57"/>
      <c r="BW139" s="57"/>
      <c r="BX139" s="57"/>
      <c r="BY139" s="57"/>
      <c r="BZ139" s="58"/>
    </row>
    <row r="140" spans="1:78" ht="15" customHeight="1" x14ac:dyDescent="0.25">
      <c r="A140" s="391"/>
      <c r="B140" s="199">
        <v>26</v>
      </c>
      <c r="C140" s="63" t="s">
        <v>55</v>
      </c>
      <c r="D140" s="73">
        <v>4.2</v>
      </c>
      <c r="E140" s="202" t="s">
        <v>647</v>
      </c>
      <c r="F140" s="209" t="str">
        <f t="shared" si="40"/>
        <v>--</v>
      </c>
      <c r="G140" s="160" t="str">
        <f t="shared" si="41"/>
        <v>--</v>
      </c>
      <c r="H140" s="160" t="str">
        <f t="shared" si="42"/>
        <v>--</v>
      </c>
      <c r="I140" s="160" t="str">
        <f t="shared" si="43"/>
        <v>--</v>
      </c>
      <c r="J140" s="159" t="str">
        <f t="shared" si="44"/>
        <v>--</v>
      </c>
      <c r="K140" s="210" t="str">
        <f t="shared" si="45"/>
        <v>--</v>
      </c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/>
      <c r="BU140" s="57"/>
      <c r="BV140" s="57"/>
      <c r="BW140" s="57"/>
      <c r="BX140" s="57"/>
      <c r="BY140" s="57"/>
      <c r="BZ140" s="58"/>
    </row>
    <row r="141" spans="1:78" ht="15" customHeight="1" x14ac:dyDescent="0.25">
      <c r="A141" s="391"/>
      <c r="B141" s="200" t="s">
        <v>602</v>
      </c>
      <c r="C141" s="64" t="s">
        <v>408</v>
      </c>
      <c r="D141" s="74" t="s">
        <v>55</v>
      </c>
      <c r="E141" s="202" t="s">
        <v>648</v>
      </c>
      <c r="F141" s="209" t="str">
        <f t="shared" si="40"/>
        <v>--</v>
      </c>
      <c r="G141" s="160" t="str">
        <f t="shared" si="41"/>
        <v>--</v>
      </c>
      <c r="H141" s="160" t="str">
        <f t="shared" si="42"/>
        <v>--</v>
      </c>
      <c r="I141" s="160" t="str">
        <f t="shared" si="43"/>
        <v>--</v>
      </c>
      <c r="J141" s="159" t="str">
        <f t="shared" si="44"/>
        <v>--</v>
      </c>
      <c r="K141" s="210" t="str">
        <f t="shared" si="45"/>
        <v>--</v>
      </c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57"/>
      <c r="BU141" s="57"/>
      <c r="BV141" s="57"/>
      <c r="BW141" s="57"/>
      <c r="BX141" s="57"/>
      <c r="BY141" s="57"/>
      <c r="BZ141" s="58"/>
    </row>
    <row r="142" spans="1:78" ht="15" customHeight="1" x14ac:dyDescent="0.25">
      <c r="A142" s="392"/>
      <c r="B142" s="198">
        <v>37</v>
      </c>
      <c r="C142" s="62">
        <v>23</v>
      </c>
      <c r="D142" s="74">
        <v>5.4</v>
      </c>
      <c r="E142" s="202" t="s">
        <v>649</v>
      </c>
      <c r="F142" s="209" t="str">
        <f t="shared" si="40"/>
        <v>--</v>
      </c>
      <c r="G142" s="160" t="str">
        <f t="shared" si="41"/>
        <v>--</v>
      </c>
      <c r="H142" s="160" t="str">
        <f t="shared" si="42"/>
        <v>--</v>
      </c>
      <c r="I142" s="160" t="str">
        <f t="shared" si="43"/>
        <v>--</v>
      </c>
      <c r="J142" s="159" t="str">
        <f t="shared" si="44"/>
        <v>--</v>
      </c>
      <c r="K142" s="210" t="str">
        <f t="shared" si="45"/>
        <v>--</v>
      </c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/>
      <c r="BU142" s="57"/>
      <c r="BV142" s="57"/>
      <c r="BW142" s="57"/>
      <c r="BX142" s="57"/>
      <c r="BY142" s="57"/>
      <c r="BZ142" s="58"/>
    </row>
    <row r="143" spans="1:78" ht="15" customHeight="1" x14ac:dyDescent="0.25">
      <c r="A143" s="390" t="s">
        <v>244</v>
      </c>
      <c r="B143" s="198">
        <v>58</v>
      </c>
      <c r="C143" s="62">
        <v>48</v>
      </c>
      <c r="D143" s="74" t="s">
        <v>55</v>
      </c>
      <c r="E143" s="202" t="s">
        <v>650</v>
      </c>
      <c r="F143" s="209" t="str">
        <f t="shared" si="40"/>
        <v>--</v>
      </c>
      <c r="G143" s="159" t="str">
        <f t="shared" si="41"/>
        <v>--</v>
      </c>
      <c r="H143" s="159" t="str">
        <f t="shared" si="42"/>
        <v>--</v>
      </c>
      <c r="I143" s="159" t="str">
        <f t="shared" si="43"/>
        <v>--</v>
      </c>
      <c r="J143" s="159" t="str">
        <f t="shared" si="44"/>
        <v>--</v>
      </c>
      <c r="K143" s="210" t="str">
        <f t="shared" si="45"/>
        <v>--</v>
      </c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  <c r="BY143" s="52"/>
      <c r="BZ143" s="53"/>
    </row>
    <row r="144" spans="1:78" ht="15" customHeight="1" x14ac:dyDescent="0.25">
      <c r="A144" s="391"/>
      <c r="B144" s="65"/>
      <c r="C144" s="65"/>
      <c r="D144" s="75"/>
      <c r="E144" s="203" t="s">
        <v>211</v>
      </c>
      <c r="F144" s="211" t="str">
        <f t="shared" si="40"/>
        <v>--</v>
      </c>
      <c r="G144" s="185" t="str">
        <f t="shared" si="41"/>
        <v>--</v>
      </c>
      <c r="H144" s="185" t="str">
        <f t="shared" si="42"/>
        <v>--</v>
      </c>
      <c r="I144" s="185" t="str">
        <f t="shared" si="43"/>
        <v>--</v>
      </c>
      <c r="J144" s="185" t="str">
        <f t="shared" si="44"/>
        <v>--</v>
      </c>
      <c r="K144" s="212" t="str">
        <f t="shared" si="45"/>
        <v>--</v>
      </c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5"/>
    </row>
    <row r="145" spans="1:78" ht="15" customHeight="1" x14ac:dyDescent="0.25">
      <c r="A145" s="391"/>
      <c r="B145" s="99">
        <v>49</v>
      </c>
      <c r="C145" s="66">
        <v>32</v>
      </c>
      <c r="D145" s="76">
        <v>6.4</v>
      </c>
      <c r="E145" s="56" t="s">
        <v>651</v>
      </c>
      <c r="F145" s="183"/>
      <c r="G145" s="187"/>
      <c r="H145" s="161"/>
      <c r="I145" s="187"/>
      <c r="J145" s="161"/>
      <c r="K145" s="184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  <c r="AL145" s="142"/>
      <c r="AM145" s="142"/>
      <c r="AN145" s="142"/>
      <c r="AO145" s="142"/>
      <c r="AP145" s="142"/>
      <c r="AQ145" s="142"/>
      <c r="AR145" s="142"/>
      <c r="AS145" s="142"/>
      <c r="AT145" s="142"/>
      <c r="AU145" s="142"/>
      <c r="AV145" s="142"/>
      <c r="AW145" s="142"/>
      <c r="AX145" s="142"/>
      <c r="AY145" s="142"/>
      <c r="AZ145" s="142"/>
      <c r="BA145" s="142"/>
      <c r="BB145" s="142"/>
      <c r="BC145" s="142"/>
      <c r="BD145" s="142"/>
      <c r="BE145" s="142"/>
      <c r="BF145" s="142"/>
      <c r="BG145" s="142"/>
      <c r="BH145" s="142"/>
      <c r="BI145" s="142"/>
      <c r="BJ145" s="142"/>
      <c r="BK145" s="142"/>
      <c r="BL145" s="142"/>
      <c r="BM145" s="142"/>
      <c r="BN145" s="142"/>
      <c r="BO145" s="142"/>
      <c r="BP145" s="142"/>
      <c r="BQ145" s="142"/>
      <c r="BR145" s="142"/>
      <c r="BS145" s="142"/>
      <c r="BT145" s="142"/>
      <c r="BU145" s="142"/>
      <c r="BV145" s="142"/>
      <c r="BW145" s="142"/>
      <c r="BX145" s="142"/>
      <c r="BY145" s="142"/>
      <c r="BZ145" s="142"/>
    </row>
    <row r="146" spans="1:78" ht="15" customHeight="1" x14ac:dyDescent="0.25">
      <c r="A146" s="392"/>
      <c r="B146" s="67"/>
      <c r="C146" s="67"/>
      <c r="D146" s="77"/>
      <c r="E146" s="213" t="s">
        <v>214</v>
      </c>
      <c r="F146" s="215"/>
      <c r="G146" s="188"/>
      <c r="H146" s="162"/>
      <c r="I146" s="188"/>
      <c r="J146" s="162"/>
      <c r="K146" s="210" t="str">
        <f t="shared" ref="K146:K154" si="46">IF(NOT(COUNTA(L146:BZ146)),"--",COUNTA(L146:BZ146))</f>
        <v>--</v>
      </c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  <c r="W146" s="143"/>
      <c r="X146" s="143"/>
      <c r="Y146" s="143"/>
      <c r="Z146" s="143"/>
      <c r="AA146" s="143"/>
      <c r="AB146" s="143"/>
      <c r="AC146" s="143"/>
      <c r="AD146" s="143"/>
      <c r="AE146" s="143"/>
      <c r="AF146" s="143"/>
      <c r="AG146" s="143"/>
      <c r="AH146" s="143"/>
      <c r="AI146" s="143"/>
      <c r="AJ146" s="143"/>
      <c r="AK146" s="143"/>
      <c r="AL146" s="143"/>
      <c r="AM146" s="143"/>
      <c r="AN146" s="143"/>
      <c r="AO146" s="143"/>
      <c r="AP146" s="143"/>
      <c r="AQ146" s="143"/>
      <c r="AR146" s="143"/>
      <c r="AS146" s="143"/>
      <c r="AT146" s="143"/>
      <c r="AU146" s="143"/>
      <c r="AV146" s="143"/>
      <c r="AW146" s="143"/>
      <c r="AX146" s="143"/>
      <c r="AY146" s="143"/>
      <c r="AZ146" s="143"/>
      <c r="BA146" s="143"/>
      <c r="BB146" s="143"/>
      <c r="BC146" s="143"/>
      <c r="BD146" s="143"/>
      <c r="BE146" s="143"/>
      <c r="BF146" s="143"/>
      <c r="BG146" s="143"/>
      <c r="BH146" s="143"/>
      <c r="BI146" s="143"/>
      <c r="BJ146" s="143"/>
      <c r="BK146" s="143"/>
      <c r="BL146" s="143"/>
      <c r="BM146" s="143"/>
      <c r="BN146" s="143"/>
      <c r="BO146" s="143"/>
      <c r="BP146" s="143"/>
      <c r="BQ146" s="143"/>
      <c r="BR146" s="143"/>
      <c r="BS146" s="143"/>
      <c r="BT146" s="143"/>
      <c r="BU146" s="143"/>
      <c r="BV146" s="143"/>
      <c r="BW146" s="143"/>
      <c r="BX146" s="143"/>
      <c r="BY146" s="143"/>
      <c r="BZ146" s="144"/>
    </row>
    <row r="147" spans="1:78" ht="15" customHeight="1" x14ac:dyDescent="0.25">
      <c r="A147" s="68"/>
      <c r="B147" s="2"/>
      <c r="D147" s="78"/>
      <c r="E147" s="213" t="s">
        <v>215</v>
      </c>
      <c r="F147" s="215"/>
      <c r="G147" s="188"/>
      <c r="H147" s="162"/>
      <c r="I147" s="188"/>
      <c r="J147" s="162"/>
      <c r="K147" s="210" t="str">
        <f t="shared" si="46"/>
        <v>--</v>
      </c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  <c r="BI147" s="145"/>
      <c r="BJ147" s="145"/>
      <c r="BK147" s="145"/>
      <c r="BL147" s="145"/>
      <c r="BM147" s="145"/>
      <c r="BN147" s="145"/>
      <c r="BO147" s="145"/>
      <c r="BP147" s="145"/>
      <c r="BQ147" s="145"/>
      <c r="BR147" s="145"/>
      <c r="BS147" s="145"/>
      <c r="BT147" s="145"/>
      <c r="BU147" s="145"/>
      <c r="BV147" s="145"/>
      <c r="BW147" s="145"/>
      <c r="BX147" s="145"/>
      <c r="BY147" s="145"/>
      <c r="BZ147" s="146"/>
    </row>
    <row r="148" spans="1:78" ht="15" customHeight="1" x14ac:dyDescent="0.25">
      <c r="A148" s="68"/>
      <c r="B148" s="2"/>
      <c r="D148" s="78"/>
      <c r="E148" s="213" t="s">
        <v>216</v>
      </c>
      <c r="F148" s="215"/>
      <c r="G148" s="188"/>
      <c r="H148" s="162"/>
      <c r="I148" s="188"/>
      <c r="J148" s="162"/>
      <c r="K148" s="210" t="str">
        <f t="shared" si="46"/>
        <v>--</v>
      </c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  <c r="BI148" s="145"/>
      <c r="BJ148" s="145"/>
      <c r="BK148" s="145"/>
      <c r="BL148" s="145"/>
      <c r="BM148" s="145"/>
      <c r="BN148" s="145"/>
      <c r="BO148" s="145"/>
      <c r="BP148" s="145"/>
      <c r="BQ148" s="145"/>
      <c r="BR148" s="145"/>
      <c r="BS148" s="145"/>
      <c r="BT148" s="145"/>
      <c r="BU148" s="145"/>
      <c r="BV148" s="145"/>
      <c r="BW148" s="145"/>
      <c r="BX148" s="145"/>
      <c r="BY148" s="145"/>
      <c r="BZ148" s="146"/>
    </row>
    <row r="149" spans="1:78" ht="15" customHeight="1" x14ac:dyDescent="0.25">
      <c r="A149" s="68"/>
      <c r="B149" s="2"/>
      <c r="D149" s="78"/>
      <c r="E149" s="213" t="s">
        <v>217</v>
      </c>
      <c r="F149" s="215"/>
      <c r="G149" s="188"/>
      <c r="H149" s="162"/>
      <c r="I149" s="188"/>
      <c r="J149" s="162"/>
      <c r="K149" s="210" t="str">
        <f t="shared" si="46"/>
        <v>--</v>
      </c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  <c r="AJ149" s="145"/>
      <c r="AK149" s="145"/>
      <c r="AL149" s="145"/>
      <c r="AM149" s="145"/>
      <c r="AN149" s="145"/>
      <c r="AO149" s="145"/>
      <c r="AP149" s="145"/>
      <c r="AQ149" s="145"/>
      <c r="AR149" s="145"/>
      <c r="AS149" s="145"/>
      <c r="AT149" s="145"/>
      <c r="AU149" s="145"/>
      <c r="AV149" s="145"/>
      <c r="AW149" s="145"/>
      <c r="AX149" s="145"/>
      <c r="AY149" s="145"/>
      <c r="AZ149" s="145"/>
      <c r="BA149" s="145"/>
      <c r="BB149" s="145"/>
      <c r="BC149" s="145"/>
      <c r="BD149" s="145"/>
      <c r="BE149" s="145"/>
      <c r="BF149" s="145"/>
      <c r="BG149" s="145"/>
      <c r="BH149" s="145"/>
      <c r="BI149" s="145"/>
      <c r="BJ149" s="145"/>
      <c r="BK149" s="145"/>
      <c r="BL149" s="145"/>
      <c r="BM149" s="145"/>
      <c r="BN149" s="145"/>
      <c r="BO149" s="145"/>
      <c r="BP149" s="145"/>
      <c r="BQ149" s="145"/>
      <c r="BR149" s="145"/>
      <c r="BS149" s="145"/>
      <c r="BT149" s="145"/>
      <c r="BU149" s="145"/>
      <c r="BV149" s="145"/>
      <c r="BW149" s="145"/>
      <c r="BX149" s="145"/>
      <c r="BY149" s="145"/>
      <c r="BZ149" s="146"/>
    </row>
    <row r="150" spans="1:78" ht="15" customHeight="1" x14ac:dyDescent="0.25">
      <c r="A150" s="68"/>
      <c r="B150" s="2"/>
      <c r="D150" s="78"/>
      <c r="E150" s="213" t="s">
        <v>218</v>
      </c>
      <c r="F150" s="215"/>
      <c r="G150" s="188"/>
      <c r="H150" s="162"/>
      <c r="I150" s="188"/>
      <c r="J150" s="162"/>
      <c r="K150" s="210" t="str">
        <f t="shared" si="46"/>
        <v>--</v>
      </c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  <c r="BI150" s="145"/>
      <c r="BJ150" s="145"/>
      <c r="BK150" s="145"/>
      <c r="BL150" s="145"/>
      <c r="BM150" s="145"/>
      <c r="BN150" s="145"/>
      <c r="BO150" s="145"/>
      <c r="BP150" s="145"/>
      <c r="BQ150" s="145"/>
      <c r="BR150" s="145"/>
      <c r="BS150" s="145"/>
      <c r="BT150" s="145"/>
      <c r="BU150" s="145"/>
      <c r="BV150" s="145"/>
      <c r="BW150" s="145"/>
      <c r="BX150" s="145"/>
      <c r="BY150" s="145"/>
      <c r="BZ150" s="146"/>
    </row>
    <row r="151" spans="1:78" ht="15" customHeight="1" x14ac:dyDescent="0.25">
      <c r="A151" s="68"/>
      <c r="B151" s="2"/>
      <c r="D151" s="78"/>
      <c r="E151" s="213" t="s">
        <v>219</v>
      </c>
      <c r="F151" s="215"/>
      <c r="G151" s="188"/>
      <c r="H151" s="162"/>
      <c r="I151" s="188"/>
      <c r="J151" s="162"/>
      <c r="K151" s="210" t="str">
        <f t="shared" si="46"/>
        <v>--</v>
      </c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  <c r="BI151" s="145"/>
      <c r="BJ151" s="145"/>
      <c r="BK151" s="145"/>
      <c r="BL151" s="145"/>
      <c r="BM151" s="145"/>
      <c r="BN151" s="145"/>
      <c r="BO151" s="145"/>
      <c r="BP151" s="145"/>
      <c r="BQ151" s="145"/>
      <c r="BR151" s="145"/>
      <c r="BS151" s="145"/>
      <c r="BT151" s="145"/>
      <c r="BU151" s="145"/>
      <c r="BV151" s="145"/>
      <c r="BW151" s="145"/>
      <c r="BX151" s="145"/>
      <c r="BY151" s="145"/>
      <c r="BZ151" s="146"/>
    </row>
    <row r="152" spans="1:78" ht="15" customHeight="1" x14ac:dyDescent="0.25">
      <c r="A152" s="68"/>
      <c r="B152" s="2"/>
      <c r="D152" s="78"/>
      <c r="E152" s="213" t="s">
        <v>247</v>
      </c>
      <c r="F152" s="215"/>
      <c r="G152" s="188"/>
      <c r="H152" s="162"/>
      <c r="I152" s="188"/>
      <c r="J152" s="162"/>
      <c r="K152" s="210" t="str">
        <f t="shared" si="46"/>
        <v>--</v>
      </c>
      <c r="L152" s="145"/>
      <c r="M152" s="145"/>
      <c r="N152" s="145"/>
      <c r="O152" s="145"/>
      <c r="P152" s="145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  <c r="AJ152" s="145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  <c r="BI152" s="145"/>
      <c r="BJ152" s="145"/>
      <c r="BK152" s="145"/>
      <c r="BL152" s="145"/>
      <c r="BM152" s="145"/>
      <c r="BN152" s="145"/>
      <c r="BO152" s="145"/>
      <c r="BP152" s="145"/>
      <c r="BQ152" s="145"/>
      <c r="BR152" s="145"/>
      <c r="BS152" s="145"/>
      <c r="BT152" s="145"/>
      <c r="BU152" s="145"/>
      <c r="BV152" s="145"/>
      <c r="BW152" s="145"/>
      <c r="BX152" s="145"/>
      <c r="BY152" s="145"/>
      <c r="BZ152" s="146"/>
    </row>
    <row r="153" spans="1:78" ht="15" customHeight="1" x14ac:dyDescent="0.25">
      <c r="A153" s="68"/>
      <c r="B153" s="2"/>
      <c r="D153" s="78"/>
      <c r="E153" s="213" t="s">
        <v>220</v>
      </c>
      <c r="F153" s="215"/>
      <c r="G153" s="188"/>
      <c r="H153" s="162"/>
      <c r="I153" s="188"/>
      <c r="J153" s="162"/>
      <c r="K153" s="210" t="str">
        <f t="shared" si="46"/>
        <v>--</v>
      </c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  <c r="BK153" s="145"/>
      <c r="BL153" s="145"/>
      <c r="BM153" s="145"/>
      <c r="BN153" s="145"/>
      <c r="BO153" s="145"/>
      <c r="BP153" s="145"/>
      <c r="BQ153" s="145"/>
      <c r="BR153" s="145"/>
      <c r="BS153" s="145"/>
      <c r="BT153" s="145"/>
      <c r="BU153" s="145"/>
      <c r="BV153" s="145"/>
      <c r="BW153" s="145"/>
      <c r="BX153" s="145"/>
      <c r="BY153" s="145"/>
      <c r="BZ153" s="146"/>
    </row>
    <row r="154" spans="1:78" ht="15" customHeight="1" x14ac:dyDescent="0.25">
      <c r="A154" s="68"/>
      <c r="B154" s="50"/>
      <c r="C154" s="50"/>
      <c r="D154" s="79"/>
      <c r="E154" s="214" t="s">
        <v>223</v>
      </c>
      <c r="F154" s="216"/>
      <c r="G154" s="189"/>
      <c r="H154" s="163"/>
      <c r="I154" s="189"/>
      <c r="J154" s="163"/>
      <c r="K154" s="212" t="str">
        <f t="shared" si="46"/>
        <v>--</v>
      </c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  <c r="BI154" s="147"/>
      <c r="BJ154" s="147"/>
      <c r="BK154" s="147"/>
      <c r="BL154" s="147"/>
      <c r="BM154" s="147"/>
      <c r="BN154" s="147"/>
      <c r="BO154" s="147"/>
      <c r="BP154" s="147"/>
      <c r="BQ154" s="147"/>
      <c r="BR154" s="147"/>
      <c r="BS154" s="147"/>
      <c r="BT154" s="147"/>
      <c r="BU154" s="147"/>
      <c r="BV154" s="147"/>
      <c r="BW154" s="147"/>
      <c r="BX154" s="147"/>
      <c r="BY154" s="147"/>
      <c r="BZ154" s="148"/>
    </row>
    <row r="155" spans="1:78" ht="15" customHeight="1" x14ac:dyDescent="0.25">
      <c r="A155" s="69"/>
      <c r="B155" s="99">
        <v>52</v>
      </c>
      <c r="C155" s="66">
        <v>38</v>
      </c>
      <c r="D155" s="76">
        <v>6.6</v>
      </c>
      <c r="E155" s="56" t="s">
        <v>385</v>
      </c>
      <c r="F155" s="183"/>
      <c r="G155" s="187"/>
      <c r="H155" s="161"/>
      <c r="I155" s="187"/>
      <c r="J155" s="161"/>
      <c r="K155" s="184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  <c r="AK155" s="142"/>
      <c r="AL155" s="142"/>
      <c r="AM155" s="142"/>
      <c r="AN155" s="142"/>
      <c r="AO155" s="142"/>
      <c r="AP155" s="142"/>
      <c r="AQ155" s="142"/>
      <c r="AR155" s="142"/>
      <c r="AS155" s="142"/>
      <c r="AT155" s="142"/>
      <c r="AU155" s="142"/>
      <c r="AV155" s="142"/>
      <c r="AW155" s="142"/>
      <c r="AX155" s="142"/>
      <c r="AY155" s="142"/>
      <c r="AZ155" s="142"/>
      <c r="BA155" s="142"/>
      <c r="BB155" s="142"/>
      <c r="BC155" s="142"/>
      <c r="BD155" s="142"/>
      <c r="BE155" s="142"/>
      <c r="BF155" s="142"/>
      <c r="BG155" s="142"/>
      <c r="BH155" s="142"/>
      <c r="BI155" s="142"/>
      <c r="BJ155" s="142"/>
      <c r="BK155" s="142"/>
      <c r="BL155" s="142"/>
      <c r="BM155" s="142"/>
      <c r="BN155" s="142"/>
      <c r="BO155" s="142"/>
      <c r="BP155" s="142"/>
      <c r="BQ155" s="142"/>
      <c r="BR155" s="142"/>
      <c r="BS155" s="142"/>
      <c r="BT155" s="142"/>
      <c r="BU155" s="142"/>
      <c r="BV155" s="142"/>
      <c r="BW155" s="142"/>
      <c r="BX155" s="142"/>
      <c r="BY155" s="142"/>
      <c r="BZ155" s="142"/>
    </row>
    <row r="156" spans="1:78" ht="15" customHeight="1" x14ac:dyDescent="0.25">
      <c r="A156" s="68"/>
      <c r="B156" s="67"/>
      <c r="C156" s="67"/>
      <c r="D156" s="77"/>
      <c r="E156" s="213" t="s">
        <v>224</v>
      </c>
      <c r="F156" s="215"/>
      <c r="G156" s="188"/>
      <c r="H156" s="162"/>
      <c r="I156" s="188"/>
      <c r="J156" s="162"/>
      <c r="K156" s="210" t="str">
        <f t="shared" ref="K156:K164" si="47">IF(NOT(COUNTA(L156:BZ156)),"--",COUNTA(L156:BZ156))</f>
        <v>--</v>
      </c>
      <c r="L156" s="145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  <c r="AI156" s="145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  <c r="BI156" s="145"/>
      <c r="BJ156" s="145"/>
      <c r="BK156" s="145"/>
      <c r="BL156" s="145"/>
      <c r="BM156" s="145"/>
      <c r="BN156" s="145"/>
      <c r="BO156" s="145"/>
      <c r="BP156" s="145"/>
      <c r="BQ156" s="145"/>
      <c r="BR156" s="145"/>
      <c r="BS156" s="145"/>
      <c r="BT156" s="145"/>
      <c r="BU156" s="145"/>
      <c r="BV156" s="145"/>
      <c r="BW156" s="145"/>
      <c r="BX156" s="145"/>
      <c r="BY156" s="145"/>
      <c r="BZ156" s="146"/>
    </row>
    <row r="157" spans="1:78" ht="15" customHeight="1" x14ac:dyDescent="0.25">
      <c r="A157" s="68"/>
      <c r="B157" s="2"/>
      <c r="D157" s="78"/>
      <c r="E157" s="213" t="s">
        <v>225</v>
      </c>
      <c r="F157" s="215"/>
      <c r="G157" s="188"/>
      <c r="H157" s="162"/>
      <c r="I157" s="188"/>
      <c r="J157" s="162"/>
      <c r="K157" s="210" t="str">
        <f t="shared" si="47"/>
        <v>--</v>
      </c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  <c r="BI157" s="145"/>
      <c r="BJ157" s="145"/>
      <c r="BK157" s="145"/>
      <c r="BL157" s="145"/>
      <c r="BM157" s="145"/>
      <c r="BN157" s="145"/>
      <c r="BO157" s="145"/>
      <c r="BP157" s="145"/>
      <c r="BQ157" s="145"/>
      <c r="BR157" s="145"/>
      <c r="BS157" s="145"/>
      <c r="BT157" s="145"/>
      <c r="BU157" s="145"/>
      <c r="BV157" s="145"/>
      <c r="BW157" s="145"/>
      <c r="BX157" s="145"/>
      <c r="BY157" s="145"/>
      <c r="BZ157" s="146"/>
    </row>
    <row r="158" spans="1:78" ht="15" customHeight="1" x14ac:dyDescent="0.25">
      <c r="A158" s="68"/>
      <c r="B158" s="2"/>
      <c r="D158" s="78"/>
      <c r="E158" s="213" t="s">
        <v>226</v>
      </c>
      <c r="F158" s="215"/>
      <c r="G158" s="188"/>
      <c r="H158" s="162"/>
      <c r="I158" s="188"/>
      <c r="J158" s="162"/>
      <c r="K158" s="210" t="str">
        <f t="shared" si="47"/>
        <v>--</v>
      </c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  <c r="AI158" s="145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  <c r="BI158" s="145"/>
      <c r="BJ158" s="145"/>
      <c r="BK158" s="145"/>
      <c r="BL158" s="145"/>
      <c r="BM158" s="145"/>
      <c r="BN158" s="145"/>
      <c r="BO158" s="145"/>
      <c r="BP158" s="145"/>
      <c r="BQ158" s="145"/>
      <c r="BR158" s="145"/>
      <c r="BS158" s="145"/>
      <c r="BT158" s="145"/>
      <c r="BU158" s="145"/>
      <c r="BV158" s="145"/>
      <c r="BW158" s="145"/>
      <c r="BX158" s="145"/>
      <c r="BY158" s="145"/>
      <c r="BZ158" s="146"/>
    </row>
    <row r="159" spans="1:78" ht="15" customHeight="1" x14ac:dyDescent="0.25">
      <c r="A159" s="68"/>
      <c r="B159" s="2"/>
      <c r="D159" s="78"/>
      <c r="E159" s="213" t="s">
        <v>227</v>
      </c>
      <c r="F159" s="215"/>
      <c r="G159" s="188"/>
      <c r="H159" s="162"/>
      <c r="I159" s="188"/>
      <c r="J159" s="162"/>
      <c r="K159" s="210" t="str">
        <f t="shared" si="47"/>
        <v>--</v>
      </c>
      <c r="L159" s="145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145"/>
      <c r="AE159" s="145"/>
      <c r="AF159" s="145"/>
      <c r="AG159" s="145"/>
      <c r="AH159" s="145"/>
      <c r="AI159" s="145"/>
      <c r="AJ159" s="145"/>
      <c r="AK159" s="145"/>
      <c r="AL159" s="145"/>
      <c r="AM159" s="145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  <c r="BI159" s="145"/>
      <c r="BJ159" s="145"/>
      <c r="BK159" s="145"/>
      <c r="BL159" s="145"/>
      <c r="BM159" s="145"/>
      <c r="BN159" s="145"/>
      <c r="BO159" s="145"/>
      <c r="BP159" s="145"/>
      <c r="BQ159" s="145"/>
      <c r="BR159" s="145"/>
      <c r="BS159" s="145"/>
      <c r="BT159" s="145"/>
      <c r="BU159" s="145"/>
      <c r="BV159" s="145"/>
      <c r="BW159" s="145"/>
      <c r="BX159" s="145"/>
      <c r="BY159" s="145"/>
      <c r="BZ159" s="146"/>
    </row>
    <row r="160" spans="1:78" ht="15" customHeight="1" x14ac:dyDescent="0.25">
      <c r="A160" s="68"/>
      <c r="B160" s="2"/>
      <c r="D160" s="78"/>
      <c r="E160" s="213" t="s">
        <v>228</v>
      </c>
      <c r="F160" s="215"/>
      <c r="G160" s="188"/>
      <c r="H160" s="162"/>
      <c r="I160" s="188"/>
      <c r="J160" s="162"/>
      <c r="K160" s="210" t="str">
        <f t="shared" si="47"/>
        <v>--</v>
      </c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145"/>
      <c r="AE160" s="145"/>
      <c r="AF160" s="145"/>
      <c r="AG160" s="145"/>
      <c r="AH160" s="145"/>
      <c r="AI160" s="145"/>
      <c r="AJ160" s="145"/>
      <c r="AK160" s="145"/>
      <c r="AL160" s="145"/>
      <c r="AM160" s="145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  <c r="BI160" s="145"/>
      <c r="BJ160" s="145"/>
      <c r="BK160" s="145"/>
      <c r="BL160" s="145"/>
      <c r="BM160" s="145"/>
      <c r="BN160" s="145"/>
      <c r="BO160" s="145"/>
      <c r="BP160" s="145"/>
      <c r="BQ160" s="145"/>
      <c r="BR160" s="145"/>
      <c r="BS160" s="145"/>
      <c r="BT160" s="145"/>
      <c r="BU160" s="145"/>
      <c r="BV160" s="145"/>
      <c r="BW160" s="145"/>
      <c r="BX160" s="145"/>
      <c r="BY160" s="145"/>
      <c r="BZ160" s="146"/>
    </row>
    <row r="161" spans="1:78" ht="15" customHeight="1" x14ac:dyDescent="0.25">
      <c r="A161" s="68"/>
      <c r="B161" s="2"/>
      <c r="D161" s="78"/>
      <c r="E161" s="213" t="s">
        <v>229</v>
      </c>
      <c r="F161" s="215"/>
      <c r="G161" s="188"/>
      <c r="H161" s="162"/>
      <c r="I161" s="188"/>
      <c r="J161" s="162"/>
      <c r="K161" s="210" t="str">
        <f t="shared" si="47"/>
        <v>--</v>
      </c>
      <c r="L161" s="145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  <c r="BI161" s="145"/>
      <c r="BJ161" s="145"/>
      <c r="BK161" s="145"/>
      <c r="BL161" s="145"/>
      <c r="BM161" s="145"/>
      <c r="BN161" s="145"/>
      <c r="BO161" s="145"/>
      <c r="BP161" s="145"/>
      <c r="BQ161" s="145"/>
      <c r="BR161" s="145"/>
      <c r="BS161" s="145"/>
      <c r="BT161" s="145"/>
      <c r="BU161" s="145"/>
      <c r="BV161" s="145"/>
      <c r="BW161" s="145"/>
      <c r="BX161" s="145"/>
      <c r="BY161" s="145"/>
      <c r="BZ161" s="146"/>
    </row>
    <row r="162" spans="1:78" ht="15" customHeight="1" x14ac:dyDescent="0.25">
      <c r="A162" s="68"/>
      <c r="B162" s="2"/>
      <c r="D162" s="78"/>
      <c r="E162" s="213" t="s">
        <v>230</v>
      </c>
      <c r="F162" s="215"/>
      <c r="G162" s="188"/>
      <c r="H162" s="162"/>
      <c r="I162" s="188"/>
      <c r="J162" s="162"/>
      <c r="K162" s="210" t="str">
        <f t="shared" si="47"/>
        <v>--</v>
      </c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  <c r="BI162" s="145"/>
      <c r="BJ162" s="145"/>
      <c r="BK162" s="145"/>
      <c r="BL162" s="145"/>
      <c r="BM162" s="145"/>
      <c r="BN162" s="145"/>
      <c r="BO162" s="145"/>
      <c r="BP162" s="145"/>
      <c r="BQ162" s="145"/>
      <c r="BR162" s="145"/>
      <c r="BS162" s="145"/>
      <c r="BT162" s="145"/>
      <c r="BU162" s="145"/>
      <c r="BV162" s="145"/>
      <c r="BW162" s="145"/>
      <c r="BX162" s="145"/>
      <c r="BY162" s="145"/>
      <c r="BZ162" s="146"/>
    </row>
    <row r="163" spans="1:78" ht="15" customHeight="1" x14ac:dyDescent="0.25">
      <c r="A163" s="68"/>
      <c r="B163" s="2"/>
      <c r="D163" s="78"/>
      <c r="E163" s="213" t="s">
        <v>231</v>
      </c>
      <c r="F163" s="215"/>
      <c r="G163" s="188"/>
      <c r="H163" s="162"/>
      <c r="I163" s="188"/>
      <c r="J163" s="162"/>
      <c r="K163" s="210" t="str">
        <f t="shared" si="47"/>
        <v>--</v>
      </c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145"/>
      <c r="AE163" s="145"/>
      <c r="AF163" s="145"/>
      <c r="AG163" s="145"/>
      <c r="AH163" s="145"/>
      <c r="AI163" s="145"/>
      <c r="AJ163" s="145"/>
      <c r="AK163" s="145"/>
      <c r="AL163" s="145"/>
      <c r="AM163" s="145"/>
      <c r="AN163" s="145"/>
      <c r="AO163" s="145"/>
      <c r="AP163" s="145"/>
      <c r="AQ163" s="145"/>
      <c r="AR163" s="145"/>
      <c r="AS163" s="145"/>
      <c r="AT163" s="145"/>
      <c r="AU163" s="145"/>
      <c r="AV163" s="145"/>
      <c r="AW163" s="145"/>
      <c r="AX163" s="145"/>
      <c r="AY163" s="145"/>
      <c r="AZ163" s="145"/>
      <c r="BA163" s="145"/>
      <c r="BB163" s="145"/>
      <c r="BC163" s="145"/>
      <c r="BD163" s="145"/>
      <c r="BE163" s="145"/>
      <c r="BF163" s="145"/>
      <c r="BG163" s="145"/>
      <c r="BH163" s="145"/>
      <c r="BI163" s="145"/>
      <c r="BJ163" s="145"/>
      <c r="BK163" s="145"/>
      <c r="BL163" s="145"/>
      <c r="BM163" s="145"/>
      <c r="BN163" s="145"/>
      <c r="BO163" s="145"/>
      <c r="BP163" s="145"/>
      <c r="BQ163" s="145"/>
      <c r="BR163" s="145"/>
      <c r="BS163" s="145"/>
      <c r="BT163" s="145"/>
      <c r="BU163" s="145"/>
      <c r="BV163" s="145"/>
      <c r="BW163" s="145"/>
      <c r="BX163" s="145"/>
      <c r="BY163" s="145"/>
      <c r="BZ163" s="146"/>
    </row>
    <row r="164" spans="1:78" ht="15" customHeight="1" thickBot="1" x14ac:dyDescent="0.3">
      <c r="A164" s="70"/>
      <c r="B164" s="60"/>
      <c r="C164" s="60"/>
      <c r="D164" s="80"/>
      <c r="E164" s="61" t="s">
        <v>232</v>
      </c>
      <c r="F164" s="217"/>
      <c r="G164" s="190"/>
      <c r="H164" s="164"/>
      <c r="I164" s="190"/>
      <c r="J164" s="164"/>
      <c r="K164" s="218" t="str">
        <f t="shared" si="47"/>
        <v>--</v>
      </c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  <c r="AE164" s="149"/>
      <c r="AF164" s="149"/>
      <c r="AG164" s="149"/>
      <c r="AH164" s="149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  <c r="BH164" s="149"/>
      <c r="BI164" s="149"/>
      <c r="BJ164" s="149"/>
      <c r="BK164" s="149"/>
      <c r="BL164" s="149"/>
      <c r="BM164" s="149"/>
      <c r="BN164" s="149"/>
      <c r="BO164" s="149"/>
      <c r="BP164" s="149"/>
      <c r="BQ164" s="149"/>
      <c r="BR164" s="149"/>
      <c r="BS164" s="149"/>
      <c r="BT164" s="149"/>
      <c r="BU164" s="149"/>
      <c r="BV164" s="149"/>
      <c r="BW164" s="149"/>
      <c r="BX164" s="149"/>
      <c r="BY164" s="149"/>
      <c r="BZ164" s="150"/>
    </row>
    <row r="165" spans="1:78" ht="15" customHeight="1" thickTop="1" x14ac:dyDescent="0.25">
      <c r="A165" s="71" t="s">
        <v>239</v>
      </c>
      <c r="B165" s="83">
        <v>17</v>
      </c>
      <c r="C165" s="83">
        <v>9</v>
      </c>
      <c r="D165" s="72">
        <v>3.6</v>
      </c>
      <c r="E165" s="84" t="s">
        <v>642</v>
      </c>
      <c r="F165" s="207" t="str">
        <f t="shared" ref="F165:F171" si="48">IF(NOT(COUNTA(L165:BZ165)),"--",AVERAGE(L165:BZ165))</f>
        <v>--</v>
      </c>
      <c r="G165" s="158" t="str">
        <f t="shared" ref="G165:G171" si="49">IF(NOT(COUNTA(L165:BZ165)),"--",I165-H165)</f>
        <v>--</v>
      </c>
      <c r="H165" s="158" t="str">
        <f t="shared" ref="H165:H171" si="50">IF(NOT(COUNTA(L165:BZ165)),"--",MIN(L165:BZ165))</f>
        <v>--</v>
      </c>
      <c r="I165" s="158" t="str">
        <f t="shared" ref="I165:I171" si="51">IF(NOT(COUNTA(L165:BZ165)),"--",MAX(L165:BZ165))</f>
        <v>--</v>
      </c>
      <c r="J165" s="158" t="str">
        <f t="shared" ref="J165:J171" si="52">IF(NOT(COUNTA(L165:BZ165)),"--",STDEV(L165:BZ165))</f>
        <v>--</v>
      </c>
      <c r="K165" s="208" t="str">
        <f t="shared" ref="K165:K171" si="53">IF(NOT(COUNTA(L165:BZ165)),"--",COUNT(L165:BZ165))</f>
        <v>--</v>
      </c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  <c r="AX165" s="85"/>
      <c r="AY165" s="85"/>
      <c r="AZ165" s="85"/>
      <c r="BA165" s="85"/>
      <c r="BB165" s="85"/>
      <c r="BC165" s="85"/>
      <c r="BD165" s="85"/>
      <c r="BE165" s="85"/>
      <c r="BF165" s="85"/>
      <c r="BG165" s="85"/>
      <c r="BH165" s="85"/>
      <c r="BI165" s="85"/>
      <c r="BJ165" s="85"/>
      <c r="BK165" s="85"/>
      <c r="BL165" s="85"/>
      <c r="BM165" s="85"/>
      <c r="BN165" s="85"/>
      <c r="BO165" s="85"/>
      <c r="BP165" s="85"/>
      <c r="BQ165" s="85"/>
      <c r="BR165" s="85"/>
      <c r="BS165" s="85"/>
      <c r="BT165" s="85"/>
      <c r="BU165" s="85"/>
      <c r="BV165" s="85"/>
      <c r="BW165" s="85"/>
      <c r="BX165" s="85"/>
      <c r="BY165" s="85"/>
      <c r="BZ165" s="86"/>
    </row>
    <row r="166" spans="1:78" ht="15" customHeight="1" x14ac:dyDescent="0.25">
      <c r="A166" s="390" t="s">
        <v>233</v>
      </c>
      <c r="B166" s="198">
        <v>18</v>
      </c>
      <c r="C166" s="62">
        <v>10</v>
      </c>
      <c r="D166" s="59">
        <v>3.7</v>
      </c>
      <c r="E166" s="202" t="s">
        <v>643</v>
      </c>
      <c r="F166" s="209" t="str">
        <f t="shared" si="48"/>
        <v>--</v>
      </c>
      <c r="G166" s="160" t="str">
        <f t="shared" si="49"/>
        <v>--</v>
      </c>
      <c r="H166" s="160" t="str">
        <f t="shared" si="50"/>
        <v>--</v>
      </c>
      <c r="I166" s="160" t="str">
        <f t="shared" si="51"/>
        <v>--</v>
      </c>
      <c r="J166" s="159" t="str">
        <f t="shared" si="52"/>
        <v>--</v>
      </c>
      <c r="K166" s="210" t="str">
        <f t="shared" si="53"/>
        <v>--</v>
      </c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  <c r="BI166" s="57"/>
      <c r="BJ166" s="57"/>
      <c r="BK166" s="57"/>
      <c r="BL166" s="57"/>
      <c r="BM166" s="57"/>
      <c r="BN166" s="57"/>
      <c r="BO166" s="57"/>
      <c r="BP166" s="57"/>
      <c r="BQ166" s="57"/>
      <c r="BR166" s="57"/>
      <c r="BS166" s="57"/>
      <c r="BT166" s="57"/>
      <c r="BU166" s="57"/>
      <c r="BV166" s="57"/>
      <c r="BW166" s="57"/>
      <c r="BX166" s="57"/>
      <c r="BY166" s="57"/>
      <c r="BZ166" s="58"/>
    </row>
    <row r="167" spans="1:78" ht="15" customHeight="1" x14ac:dyDescent="0.25">
      <c r="A167" s="391"/>
      <c r="B167" s="199">
        <v>26</v>
      </c>
      <c r="C167" s="63" t="s">
        <v>55</v>
      </c>
      <c r="D167" s="73">
        <v>4.2</v>
      </c>
      <c r="E167" s="202" t="s">
        <v>647</v>
      </c>
      <c r="F167" s="209" t="str">
        <f t="shared" si="48"/>
        <v>--</v>
      </c>
      <c r="G167" s="160" t="str">
        <f t="shared" si="49"/>
        <v>--</v>
      </c>
      <c r="H167" s="160" t="str">
        <f t="shared" si="50"/>
        <v>--</v>
      </c>
      <c r="I167" s="160" t="str">
        <f t="shared" si="51"/>
        <v>--</v>
      </c>
      <c r="J167" s="159" t="str">
        <f t="shared" si="52"/>
        <v>--</v>
      </c>
      <c r="K167" s="210" t="str">
        <f t="shared" si="53"/>
        <v>--</v>
      </c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  <c r="BG167" s="57"/>
      <c r="BH167" s="57"/>
      <c r="BI167" s="57"/>
      <c r="BJ167" s="57"/>
      <c r="BK167" s="57"/>
      <c r="BL167" s="57"/>
      <c r="BM167" s="57"/>
      <c r="BN167" s="57"/>
      <c r="BO167" s="57"/>
      <c r="BP167" s="57"/>
      <c r="BQ167" s="57"/>
      <c r="BR167" s="57"/>
      <c r="BS167" s="57"/>
      <c r="BT167" s="57"/>
      <c r="BU167" s="57"/>
      <c r="BV167" s="57"/>
      <c r="BW167" s="57"/>
      <c r="BX167" s="57"/>
      <c r="BY167" s="57"/>
      <c r="BZ167" s="58"/>
    </row>
    <row r="168" spans="1:78" ht="15" customHeight="1" x14ac:dyDescent="0.25">
      <c r="A168" s="391"/>
      <c r="B168" s="200" t="s">
        <v>602</v>
      </c>
      <c r="C168" s="64" t="s">
        <v>408</v>
      </c>
      <c r="D168" s="74" t="s">
        <v>55</v>
      </c>
      <c r="E168" s="202" t="s">
        <v>648</v>
      </c>
      <c r="F168" s="209" t="str">
        <f t="shared" si="48"/>
        <v>--</v>
      </c>
      <c r="G168" s="160" t="str">
        <f t="shared" si="49"/>
        <v>--</v>
      </c>
      <c r="H168" s="160" t="str">
        <f t="shared" si="50"/>
        <v>--</v>
      </c>
      <c r="I168" s="160" t="str">
        <f t="shared" si="51"/>
        <v>--</v>
      </c>
      <c r="J168" s="159" t="str">
        <f t="shared" si="52"/>
        <v>--</v>
      </c>
      <c r="K168" s="210" t="str">
        <f t="shared" si="53"/>
        <v>--</v>
      </c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  <c r="BG168" s="57"/>
      <c r="BH168" s="57"/>
      <c r="BI168" s="57"/>
      <c r="BJ168" s="57"/>
      <c r="BK168" s="57"/>
      <c r="BL168" s="57"/>
      <c r="BM168" s="57"/>
      <c r="BN168" s="57"/>
      <c r="BO168" s="57"/>
      <c r="BP168" s="57"/>
      <c r="BQ168" s="57"/>
      <c r="BR168" s="57"/>
      <c r="BS168" s="57"/>
      <c r="BT168" s="57"/>
      <c r="BU168" s="57"/>
      <c r="BV168" s="57"/>
      <c r="BW168" s="57"/>
      <c r="BX168" s="57"/>
      <c r="BY168" s="57"/>
      <c r="BZ168" s="58"/>
    </row>
    <row r="169" spans="1:78" ht="15" customHeight="1" x14ac:dyDescent="0.25">
      <c r="A169" s="392"/>
      <c r="B169" s="198">
        <v>37</v>
      </c>
      <c r="C169" s="62">
        <v>23</v>
      </c>
      <c r="D169" s="74">
        <v>5.4</v>
      </c>
      <c r="E169" s="202" t="s">
        <v>649</v>
      </c>
      <c r="F169" s="209" t="str">
        <f t="shared" si="48"/>
        <v>--</v>
      </c>
      <c r="G169" s="160" t="str">
        <f t="shared" si="49"/>
        <v>--</v>
      </c>
      <c r="H169" s="160" t="str">
        <f t="shared" si="50"/>
        <v>--</v>
      </c>
      <c r="I169" s="160" t="str">
        <f t="shared" si="51"/>
        <v>--</v>
      </c>
      <c r="J169" s="159" t="str">
        <f t="shared" si="52"/>
        <v>--</v>
      </c>
      <c r="K169" s="210" t="str">
        <f t="shared" si="53"/>
        <v>--</v>
      </c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  <c r="BF169" s="57"/>
      <c r="BG169" s="57"/>
      <c r="BH169" s="57"/>
      <c r="BI169" s="57"/>
      <c r="BJ169" s="57"/>
      <c r="BK169" s="57"/>
      <c r="BL169" s="57"/>
      <c r="BM169" s="57"/>
      <c r="BN169" s="57"/>
      <c r="BO169" s="57"/>
      <c r="BP169" s="57"/>
      <c r="BQ169" s="57"/>
      <c r="BR169" s="57"/>
      <c r="BS169" s="57"/>
      <c r="BT169" s="57"/>
      <c r="BU169" s="57"/>
      <c r="BV169" s="57"/>
      <c r="BW169" s="57"/>
      <c r="BX169" s="57"/>
      <c r="BY169" s="57"/>
      <c r="BZ169" s="58"/>
    </row>
    <row r="170" spans="1:78" ht="15" customHeight="1" x14ac:dyDescent="0.25">
      <c r="A170" s="390" t="s">
        <v>244</v>
      </c>
      <c r="B170" s="198">
        <v>58</v>
      </c>
      <c r="C170" s="62">
        <v>48</v>
      </c>
      <c r="D170" s="74" t="s">
        <v>55</v>
      </c>
      <c r="E170" s="202" t="s">
        <v>650</v>
      </c>
      <c r="F170" s="209" t="str">
        <f t="shared" si="48"/>
        <v>--</v>
      </c>
      <c r="G170" s="159" t="str">
        <f t="shared" si="49"/>
        <v>--</v>
      </c>
      <c r="H170" s="159" t="str">
        <f t="shared" si="50"/>
        <v>--</v>
      </c>
      <c r="I170" s="159" t="str">
        <f t="shared" si="51"/>
        <v>--</v>
      </c>
      <c r="J170" s="159" t="str">
        <f t="shared" si="52"/>
        <v>--</v>
      </c>
      <c r="K170" s="210" t="str">
        <f t="shared" si="53"/>
        <v>--</v>
      </c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  <c r="BY170" s="52"/>
      <c r="BZ170" s="53"/>
    </row>
    <row r="171" spans="1:78" ht="15" customHeight="1" x14ac:dyDescent="0.25">
      <c r="A171" s="391"/>
      <c r="B171" s="65"/>
      <c r="C171" s="65"/>
      <c r="D171" s="75"/>
      <c r="E171" s="203" t="s">
        <v>211</v>
      </c>
      <c r="F171" s="211" t="str">
        <f t="shared" si="48"/>
        <v>--</v>
      </c>
      <c r="G171" s="185" t="str">
        <f t="shared" si="49"/>
        <v>--</v>
      </c>
      <c r="H171" s="185" t="str">
        <f t="shared" si="50"/>
        <v>--</v>
      </c>
      <c r="I171" s="185" t="str">
        <f t="shared" si="51"/>
        <v>--</v>
      </c>
      <c r="J171" s="185" t="str">
        <f t="shared" si="52"/>
        <v>--</v>
      </c>
      <c r="K171" s="212" t="str">
        <f t="shared" si="53"/>
        <v>--</v>
      </c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  <c r="BY171" s="52"/>
      <c r="BZ171" s="53"/>
    </row>
    <row r="172" spans="1:78" ht="15" customHeight="1" x14ac:dyDescent="0.25">
      <c r="A172" s="391"/>
      <c r="B172" s="99">
        <v>49</v>
      </c>
      <c r="C172" s="66">
        <v>32</v>
      </c>
      <c r="D172" s="76">
        <v>6.4</v>
      </c>
      <c r="E172" s="56" t="s">
        <v>651</v>
      </c>
      <c r="F172" s="183"/>
      <c r="G172" s="187"/>
      <c r="H172" s="161"/>
      <c r="I172" s="187"/>
      <c r="J172" s="161"/>
      <c r="K172" s="184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  <c r="AK172" s="142"/>
      <c r="AL172" s="142"/>
      <c r="AM172" s="142"/>
      <c r="AN172" s="142"/>
      <c r="AO172" s="142"/>
      <c r="AP172" s="142"/>
      <c r="AQ172" s="142"/>
      <c r="AR172" s="142"/>
      <c r="AS172" s="142"/>
      <c r="AT172" s="142"/>
      <c r="AU172" s="142"/>
      <c r="AV172" s="142"/>
      <c r="AW172" s="142"/>
      <c r="AX172" s="142"/>
      <c r="AY172" s="142"/>
      <c r="AZ172" s="142"/>
      <c r="BA172" s="142"/>
      <c r="BB172" s="142"/>
      <c r="BC172" s="142"/>
      <c r="BD172" s="142"/>
      <c r="BE172" s="142"/>
      <c r="BF172" s="142"/>
      <c r="BG172" s="142"/>
      <c r="BH172" s="142"/>
      <c r="BI172" s="142"/>
      <c r="BJ172" s="142"/>
      <c r="BK172" s="142"/>
      <c r="BL172" s="142"/>
      <c r="BM172" s="142"/>
      <c r="BN172" s="142"/>
      <c r="BO172" s="142"/>
      <c r="BP172" s="142"/>
      <c r="BQ172" s="142"/>
      <c r="BR172" s="142"/>
      <c r="BS172" s="142"/>
      <c r="BT172" s="142"/>
      <c r="BU172" s="142"/>
      <c r="BV172" s="142"/>
      <c r="BW172" s="142"/>
      <c r="BX172" s="142"/>
      <c r="BY172" s="142"/>
      <c r="BZ172" s="142"/>
    </row>
    <row r="173" spans="1:78" ht="15" customHeight="1" x14ac:dyDescent="0.25">
      <c r="A173" s="392"/>
      <c r="B173" s="67"/>
      <c r="C173" s="67"/>
      <c r="D173" s="77"/>
      <c r="E173" s="213" t="s">
        <v>214</v>
      </c>
      <c r="F173" s="215"/>
      <c r="G173" s="188"/>
      <c r="H173" s="162"/>
      <c r="I173" s="188"/>
      <c r="J173" s="162"/>
      <c r="K173" s="210" t="str">
        <f t="shared" ref="K173:K181" si="54">IF(NOT(COUNTA(L173:BZ173)),"--",COUNTA(L173:BZ173))</f>
        <v>--</v>
      </c>
      <c r="L173" s="143"/>
      <c r="M173" s="143"/>
      <c r="N173" s="143"/>
      <c r="O173" s="143"/>
      <c r="P173" s="143"/>
      <c r="Q173" s="143"/>
      <c r="R173" s="143"/>
      <c r="S173" s="143"/>
      <c r="T173" s="143"/>
      <c r="U173" s="143"/>
      <c r="V173" s="143"/>
      <c r="W173" s="143"/>
      <c r="X173" s="143"/>
      <c r="Y173" s="143"/>
      <c r="Z173" s="143"/>
      <c r="AA173" s="143"/>
      <c r="AB173" s="143"/>
      <c r="AC173" s="143"/>
      <c r="AD173" s="143"/>
      <c r="AE173" s="143"/>
      <c r="AF173" s="143"/>
      <c r="AG173" s="143"/>
      <c r="AH173" s="143"/>
      <c r="AI173" s="143"/>
      <c r="AJ173" s="143"/>
      <c r="AK173" s="143"/>
      <c r="AL173" s="143"/>
      <c r="AM173" s="143"/>
      <c r="AN173" s="143"/>
      <c r="AO173" s="143"/>
      <c r="AP173" s="143"/>
      <c r="AQ173" s="143"/>
      <c r="AR173" s="143"/>
      <c r="AS173" s="143"/>
      <c r="AT173" s="143"/>
      <c r="AU173" s="143"/>
      <c r="AV173" s="143"/>
      <c r="AW173" s="143"/>
      <c r="AX173" s="143"/>
      <c r="AY173" s="143"/>
      <c r="AZ173" s="143"/>
      <c r="BA173" s="143"/>
      <c r="BB173" s="143"/>
      <c r="BC173" s="143"/>
      <c r="BD173" s="143"/>
      <c r="BE173" s="143"/>
      <c r="BF173" s="143"/>
      <c r="BG173" s="143"/>
      <c r="BH173" s="143"/>
      <c r="BI173" s="143"/>
      <c r="BJ173" s="143"/>
      <c r="BK173" s="143"/>
      <c r="BL173" s="143"/>
      <c r="BM173" s="143"/>
      <c r="BN173" s="143"/>
      <c r="BO173" s="143"/>
      <c r="BP173" s="143"/>
      <c r="BQ173" s="143"/>
      <c r="BR173" s="143"/>
      <c r="BS173" s="143"/>
      <c r="BT173" s="143"/>
      <c r="BU173" s="143"/>
      <c r="BV173" s="143"/>
      <c r="BW173" s="143"/>
      <c r="BX173" s="143"/>
      <c r="BY173" s="143"/>
      <c r="BZ173" s="144"/>
    </row>
    <row r="174" spans="1:78" ht="15" customHeight="1" x14ac:dyDescent="0.25">
      <c r="A174" s="68"/>
      <c r="B174" s="2"/>
      <c r="D174" s="78"/>
      <c r="E174" s="213" t="s">
        <v>215</v>
      </c>
      <c r="F174" s="215"/>
      <c r="G174" s="188"/>
      <c r="H174" s="162"/>
      <c r="I174" s="188"/>
      <c r="J174" s="162"/>
      <c r="K174" s="210" t="str">
        <f t="shared" si="54"/>
        <v>--</v>
      </c>
      <c r="L174" s="145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D174" s="145"/>
      <c r="AE174" s="145"/>
      <c r="AF174" s="145"/>
      <c r="AG174" s="145"/>
      <c r="AH174" s="145"/>
      <c r="AI174" s="145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45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  <c r="BI174" s="145"/>
      <c r="BJ174" s="145"/>
      <c r="BK174" s="145"/>
      <c r="BL174" s="145"/>
      <c r="BM174" s="145"/>
      <c r="BN174" s="145"/>
      <c r="BO174" s="145"/>
      <c r="BP174" s="145"/>
      <c r="BQ174" s="145"/>
      <c r="BR174" s="145"/>
      <c r="BS174" s="145"/>
      <c r="BT174" s="145"/>
      <c r="BU174" s="145"/>
      <c r="BV174" s="145"/>
      <c r="BW174" s="145"/>
      <c r="BX174" s="145"/>
      <c r="BY174" s="145"/>
      <c r="BZ174" s="146"/>
    </row>
    <row r="175" spans="1:78" ht="15" customHeight="1" x14ac:dyDescent="0.25">
      <c r="A175" s="68"/>
      <c r="B175" s="2"/>
      <c r="D175" s="78"/>
      <c r="E175" s="213" t="s">
        <v>216</v>
      </c>
      <c r="F175" s="215"/>
      <c r="G175" s="188"/>
      <c r="H175" s="162"/>
      <c r="I175" s="188"/>
      <c r="J175" s="162"/>
      <c r="K175" s="210" t="str">
        <f t="shared" si="54"/>
        <v>--</v>
      </c>
      <c r="L175" s="145"/>
      <c r="M175" s="145"/>
      <c r="N175" s="145"/>
      <c r="O175" s="145"/>
      <c r="P175" s="145"/>
      <c r="Q175" s="145"/>
      <c r="R175" s="145"/>
      <c r="S175" s="145"/>
      <c r="T175" s="145"/>
      <c r="U175" s="145"/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5"/>
      <c r="BJ175" s="145"/>
      <c r="BK175" s="145"/>
      <c r="BL175" s="145"/>
      <c r="BM175" s="145"/>
      <c r="BN175" s="145"/>
      <c r="BO175" s="145"/>
      <c r="BP175" s="145"/>
      <c r="BQ175" s="145"/>
      <c r="BR175" s="145"/>
      <c r="BS175" s="145"/>
      <c r="BT175" s="145"/>
      <c r="BU175" s="145"/>
      <c r="BV175" s="145"/>
      <c r="BW175" s="145"/>
      <c r="BX175" s="145"/>
      <c r="BY175" s="145"/>
      <c r="BZ175" s="146"/>
    </row>
    <row r="176" spans="1:78" ht="15" customHeight="1" x14ac:dyDescent="0.25">
      <c r="A176" s="68"/>
      <c r="B176" s="2"/>
      <c r="D176" s="78"/>
      <c r="E176" s="213" t="s">
        <v>217</v>
      </c>
      <c r="F176" s="215"/>
      <c r="G176" s="188"/>
      <c r="H176" s="162"/>
      <c r="I176" s="188"/>
      <c r="J176" s="162"/>
      <c r="K176" s="210" t="str">
        <f t="shared" si="54"/>
        <v>--</v>
      </c>
      <c r="L176" s="145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5"/>
      <c r="Z176" s="145"/>
      <c r="AA176" s="145"/>
      <c r="AB176" s="145"/>
      <c r="AC176" s="145"/>
      <c r="AD176" s="145"/>
      <c r="AE176" s="145"/>
      <c r="AF176" s="145"/>
      <c r="AG176" s="145"/>
      <c r="AH176" s="145"/>
      <c r="AI176" s="145"/>
      <c r="AJ176" s="145"/>
      <c r="AK176" s="145"/>
      <c r="AL176" s="145"/>
      <c r="AM176" s="145"/>
      <c r="AN176" s="145"/>
      <c r="AO176" s="145"/>
      <c r="AP176" s="145"/>
      <c r="AQ176" s="145"/>
      <c r="AR176" s="145"/>
      <c r="AS176" s="145"/>
      <c r="AT176" s="145"/>
      <c r="AU176" s="145"/>
      <c r="AV176" s="145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  <c r="BI176" s="145"/>
      <c r="BJ176" s="145"/>
      <c r="BK176" s="145"/>
      <c r="BL176" s="145"/>
      <c r="BM176" s="145"/>
      <c r="BN176" s="145"/>
      <c r="BO176" s="145"/>
      <c r="BP176" s="145"/>
      <c r="BQ176" s="145"/>
      <c r="BR176" s="145"/>
      <c r="BS176" s="145"/>
      <c r="BT176" s="145"/>
      <c r="BU176" s="145"/>
      <c r="BV176" s="145"/>
      <c r="BW176" s="145"/>
      <c r="BX176" s="145"/>
      <c r="BY176" s="145"/>
      <c r="BZ176" s="146"/>
    </row>
    <row r="177" spans="1:78" ht="15" customHeight="1" x14ac:dyDescent="0.25">
      <c r="A177" s="68"/>
      <c r="B177" s="2"/>
      <c r="D177" s="78"/>
      <c r="E177" s="213" t="s">
        <v>218</v>
      </c>
      <c r="F177" s="215"/>
      <c r="G177" s="188"/>
      <c r="H177" s="162"/>
      <c r="I177" s="188"/>
      <c r="J177" s="162"/>
      <c r="K177" s="210" t="str">
        <f t="shared" si="54"/>
        <v>--</v>
      </c>
      <c r="L177" s="145"/>
      <c r="M177" s="145"/>
      <c r="N177" s="145"/>
      <c r="O177" s="145"/>
      <c r="P177" s="145"/>
      <c r="Q177" s="145"/>
      <c r="R177" s="145"/>
      <c r="S177" s="145"/>
      <c r="T177" s="145"/>
      <c r="U177" s="145"/>
      <c r="V177" s="145"/>
      <c r="W177" s="145"/>
      <c r="X177" s="145"/>
      <c r="Y177" s="145"/>
      <c r="Z177" s="145"/>
      <c r="AA177" s="145"/>
      <c r="AB177" s="145"/>
      <c r="AC177" s="145"/>
      <c r="AD177" s="145"/>
      <c r="AE177" s="145"/>
      <c r="AF177" s="145"/>
      <c r="AG177" s="145"/>
      <c r="AH177" s="145"/>
      <c r="AI177" s="145"/>
      <c r="AJ177" s="145"/>
      <c r="AK177" s="145"/>
      <c r="AL177" s="145"/>
      <c r="AM177" s="145"/>
      <c r="AN177" s="145"/>
      <c r="AO177" s="145"/>
      <c r="AP177" s="145"/>
      <c r="AQ177" s="145"/>
      <c r="AR177" s="145"/>
      <c r="AS177" s="145"/>
      <c r="AT177" s="145"/>
      <c r="AU177" s="145"/>
      <c r="AV177" s="145"/>
      <c r="AW177" s="145"/>
      <c r="AX177" s="145"/>
      <c r="AY177" s="145"/>
      <c r="AZ177" s="145"/>
      <c r="BA177" s="145"/>
      <c r="BB177" s="145"/>
      <c r="BC177" s="145"/>
      <c r="BD177" s="145"/>
      <c r="BE177" s="145"/>
      <c r="BF177" s="145"/>
      <c r="BG177" s="145"/>
      <c r="BH177" s="145"/>
      <c r="BI177" s="145"/>
      <c r="BJ177" s="145"/>
      <c r="BK177" s="145"/>
      <c r="BL177" s="145"/>
      <c r="BM177" s="145"/>
      <c r="BN177" s="145"/>
      <c r="BO177" s="145"/>
      <c r="BP177" s="145"/>
      <c r="BQ177" s="145"/>
      <c r="BR177" s="145"/>
      <c r="BS177" s="145"/>
      <c r="BT177" s="145"/>
      <c r="BU177" s="145"/>
      <c r="BV177" s="145"/>
      <c r="BW177" s="145"/>
      <c r="BX177" s="145"/>
      <c r="BY177" s="145"/>
      <c r="BZ177" s="146"/>
    </row>
    <row r="178" spans="1:78" ht="15" customHeight="1" x14ac:dyDescent="0.25">
      <c r="A178" s="68"/>
      <c r="B178" s="2"/>
      <c r="D178" s="78"/>
      <c r="E178" s="213" t="s">
        <v>219</v>
      </c>
      <c r="F178" s="215"/>
      <c r="G178" s="188"/>
      <c r="H178" s="162"/>
      <c r="I178" s="188"/>
      <c r="J178" s="162"/>
      <c r="K178" s="210" t="str">
        <f t="shared" si="54"/>
        <v>--</v>
      </c>
      <c r="L178" s="145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  <c r="AJ178" s="145"/>
      <c r="AK178" s="145"/>
      <c r="AL178" s="145"/>
      <c r="AM178" s="145"/>
      <c r="AN178" s="145"/>
      <c r="AO178" s="145"/>
      <c r="AP178" s="145"/>
      <c r="AQ178" s="145"/>
      <c r="AR178" s="145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/>
      <c r="BH178" s="145"/>
      <c r="BI178" s="145"/>
      <c r="BJ178" s="145"/>
      <c r="BK178" s="145"/>
      <c r="BL178" s="145"/>
      <c r="BM178" s="145"/>
      <c r="BN178" s="145"/>
      <c r="BO178" s="145"/>
      <c r="BP178" s="145"/>
      <c r="BQ178" s="145"/>
      <c r="BR178" s="145"/>
      <c r="BS178" s="145"/>
      <c r="BT178" s="145"/>
      <c r="BU178" s="145"/>
      <c r="BV178" s="145"/>
      <c r="BW178" s="145"/>
      <c r="BX178" s="145"/>
      <c r="BY178" s="145"/>
      <c r="BZ178" s="146"/>
    </row>
    <row r="179" spans="1:78" ht="15" customHeight="1" x14ac:dyDescent="0.25">
      <c r="A179" s="68"/>
      <c r="B179" s="2"/>
      <c r="D179" s="78"/>
      <c r="E179" s="213" t="s">
        <v>247</v>
      </c>
      <c r="F179" s="215"/>
      <c r="G179" s="188"/>
      <c r="H179" s="162"/>
      <c r="I179" s="188"/>
      <c r="J179" s="162"/>
      <c r="K179" s="210" t="str">
        <f t="shared" si="54"/>
        <v>--</v>
      </c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  <c r="AF179" s="145"/>
      <c r="AG179" s="145"/>
      <c r="AH179" s="145"/>
      <c r="AI179" s="145"/>
      <c r="AJ179" s="145"/>
      <c r="AK179" s="145"/>
      <c r="AL179" s="145"/>
      <c r="AM179" s="145"/>
      <c r="AN179" s="145"/>
      <c r="AO179" s="145"/>
      <c r="AP179" s="145"/>
      <c r="AQ179" s="145"/>
      <c r="AR179" s="145"/>
      <c r="AS179" s="145"/>
      <c r="AT179" s="145"/>
      <c r="AU179" s="145"/>
      <c r="AV179" s="145"/>
      <c r="AW179" s="145"/>
      <c r="AX179" s="145"/>
      <c r="AY179" s="145"/>
      <c r="AZ179" s="145"/>
      <c r="BA179" s="145"/>
      <c r="BB179" s="145"/>
      <c r="BC179" s="145"/>
      <c r="BD179" s="145"/>
      <c r="BE179" s="145"/>
      <c r="BF179" s="145"/>
      <c r="BG179" s="145"/>
      <c r="BH179" s="145"/>
      <c r="BI179" s="145"/>
      <c r="BJ179" s="145"/>
      <c r="BK179" s="145"/>
      <c r="BL179" s="145"/>
      <c r="BM179" s="145"/>
      <c r="BN179" s="145"/>
      <c r="BO179" s="145"/>
      <c r="BP179" s="145"/>
      <c r="BQ179" s="145"/>
      <c r="BR179" s="145"/>
      <c r="BS179" s="145"/>
      <c r="BT179" s="145"/>
      <c r="BU179" s="145"/>
      <c r="BV179" s="145"/>
      <c r="BW179" s="145"/>
      <c r="BX179" s="145"/>
      <c r="BY179" s="145"/>
      <c r="BZ179" s="146"/>
    </row>
    <row r="180" spans="1:78" ht="15" customHeight="1" x14ac:dyDescent="0.25">
      <c r="A180" s="68"/>
      <c r="B180" s="2"/>
      <c r="D180" s="78"/>
      <c r="E180" s="213" t="s">
        <v>220</v>
      </c>
      <c r="F180" s="215"/>
      <c r="G180" s="188"/>
      <c r="H180" s="162"/>
      <c r="I180" s="188"/>
      <c r="J180" s="162"/>
      <c r="K180" s="210" t="str">
        <f t="shared" si="54"/>
        <v>--</v>
      </c>
      <c r="L180" s="145"/>
      <c r="M180" s="145"/>
      <c r="N180" s="145"/>
      <c r="O180" s="145"/>
      <c r="P180" s="145"/>
      <c r="Q180" s="145"/>
      <c r="R180" s="145"/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145"/>
      <c r="AD180" s="145"/>
      <c r="AE180" s="145"/>
      <c r="AF180" s="145"/>
      <c r="AG180" s="145"/>
      <c r="AH180" s="145"/>
      <c r="AI180" s="145"/>
      <c r="AJ180" s="145"/>
      <c r="AK180" s="145"/>
      <c r="AL180" s="145"/>
      <c r="AM180" s="145"/>
      <c r="AN180" s="145"/>
      <c r="AO180" s="145"/>
      <c r="AP180" s="145"/>
      <c r="AQ180" s="145"/>
      <c r="AR180" s="145"/>
      <c r="AS180" s="145"/>
      <c r="AT180" s="145"/>
      <c r="AU180" s="145"/>
      <c r="AV180" s="145"/>
      <c r="AW180" s="145"/>
      <c r="AX180" s="145"/>
      <c r="AY180" s="145"/>
      <c r="AZ180" s="145"/>
      <c r="BA180" s="145"/>
      <c r="BB180" s="145"/>
      <c r="BC180" s="145"/>
      <c r="BD180" s="145"/>
      <c r="BE180" s="145"/>
      <c r="BF180" s="145"/>
      <c r="BG180" s="145"/>
      <c r="BH180" s="145"/>
      <c r="BI180" s="145"/>
      <c r="BJ180" s="145"/>
      <c r="BK180" s="145"/>
      <c r="BL180" s="145"/>
      <c r="BM180" s="145"/>
      <c r="BN180" s="145"/>
      <c r="BO180" s="145"/>
      <c r="BP180" s="145"/>
      <c r="BQ180" s="145"/>
      <c r="BR180" s="145"/>
      <c r="BS180" s="145"/>
      <c r="BT180" s="145"/>
      <c r="BU180" s="145"/>
      <c r="BV180" s="145"/>
      <c r="BW180" s="145"/>
      <c r="BX180" s="145"/>
      <c r="BY180" s="145"/>
      <c r="BZ180" s="146"/>
    </row>
    <row r="181" spans="1:78" ht="15" customHeight="1" x14ac:dyDescent="0.25">
      <c r="A181" s="68"/>
      <c r="B181" s="50"/>
      <c r="C181" s="50"/>
      <c r="D181" s="79"/>
      <c r="E181" s="214" t="s">
        <v>223</v>
      </c>
      <c r="F181" s="216"/>
      <c r="G181" s="189"/>
      <c r="H181" s="163"/>
      <c r="I181" s="189"/>
      <c r="J181" s="163"/>
      <c r="K181" s="212" t="str">
        <f t="shared" si="54"/>
        <v>--</v>
      </c>
      <c r="L181" s="147"/>
      <c r="M181" s="147"/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  <c r="AE181" s="147"/>
      <c r="AF181" s="147"/>
      <c r="AG181" s="147"/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  <c r="BI181" s="147"/>
      <c r="BJ181" s="147"/>
      <c r="BK181" s="147"/>
      <c r="BL181" s="147"/>
      <c r="BM181" s="147"/>
      <c r="BN181" s="147"/>
      <c r="BO181" s="147"/>
      <c r="BP181" s="147"/>
      <c r="BQ181" s="147"/>
      <c r="BR181" s="147"/>
      <c r="BS181" s="147"/>
      <c r="BT181" s="147"/>
      <c r="BU181" s="147"/>
      <c r="BV181" s="147"/>
      <c r="BW181" s="147"/>
      <c r="BX181" s="147"/>
      <c r="BY181" s="147"/>
      <c r="BZ181" s="148"/>
    </row>
    <row r="182" spans="1:78" ht="15" customHeight="1" x14ac:dyDescent="0.25">
      <c r="A182" s="69"/>
      <c r="B182" s="99">
        <v>52</v>
      </c>
      <c r="C182" s="66">
        <v>38</v>
      </c>
      <c r="D182" s="76">
        <v>6.6</v>
      </c>
      <c r="E182" s="56" t="s">
        <v>385</v>
      </c>
      <c r="F182" s="183"/>
      <c r="G182" s="187"/>
      <c r="H182" s="161"/>
      <c r="I182" s="187"/>
      <c r="J182" s="161"/>
      <c r="K182" s="184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  <c r="AK182" s="142"/>
      <c r="AL182" s="142"/>
      <c r="AM182" s="142"/>
      <c r="AN182" s="142"/>
      <c r="AO182" s="142"/>
      <c r="AP182" s="142"/>
      <c r="AQ182" s="142"/>
      <c r="AR182" s="142"/>
      <c r="AS182" s="142"/>
      <c r="AT182" s="142"/>
      <c r="AU182" s="142"/>
      <c r="AV182" s="142"/>
      <c r="AW182" s="142"/>
      <c r="AX182" s="142"/>
      <c r="AY182" s="142"/>
      <c r="AZ182" s="142"/>
      <c r="BA182" s="142"/>
      <c r="BB182" s="142"/>
      <c r="BC182" s="142"/>
      <c r="BD182" s="142"/>
      <c r="BE182" s="142"/>
      <c r="BF182" s="142"/>
      <c r="BG182" s="142"/>
      <c r="BH182" s="142"/>
      <c r="BI182" s="142"/>
      <c r="BJ182" s="142"/>
      <c r="BK182" s="142"/>
      <c r="BL182" s="142"/>
      <c r="BM182" s="142"/>
      <c r="BN182" s="142"/>
      <c r="BO182" s="142"/>
      <c r="BP182" s="142"/>
      <c r="BQ182" s="142"/>
      <c r="BR182" s="142"/>
      <c r="BS182" s="142"/>
      <c r="BT182" s="142"/>
      <c r="BU182" s="142"/>
      <c r="BV182" s="142"/>
      <c r="BW182" s="142"/>
      <c r="BX182" s="142"/>
      <c r="BY182" s="142"/>
      <c r="BZ182" s="142"/>
    </row>
    <row r="183" spans="1:78" ht="15" customHeight="1" x14ac:dyDescent="0.25">
      <c r="A183" s="68"/>
      <c r="B183" s="67"/>
      <c r="C183" s="67"/>
      <c r="D183" s="77"/>
      <c r="E183" s="213" t="s">
        <v>224</v>
      </c>
      <c r="F183" s="215"/>
      <c r="G183" s="188"/>
      <c r="H183" s="162"/>
      <c r="I183" s="188"/>
      <c r="J183" s="162"/>
      <c r="K183" s="210" t="str">
        <f t="shared" ref="K183:K191" si="55">IF(NOT(COUNTA(L183:BZ183)),"--",COUNTA(L183:BZ183))</f>
        <v>--</v>
      </c>
      <c r="L183" s="145"/>
      <c r="M183" s="145"/>
      <c r="N183" s="145"/>
      <c r="O183" s="145"/>
      <c r="P183" s="145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D183" s="145"/>
      <c r="AE183" s="145"/>
      <c r="AF183" s="145"/>
      <c r="AG183" s="145"/>
      <c r="AH183" s="145"/>
      <c r="AI183" s="145"/>
      <c r="AJ183" s="145"/>
      <c r="AK183" s="145"/>
      <c r="AL183" s="145"/>
      <c r="AM183" s="145"/>
      <c r="AN183" s="145"/>
      <c r="AO183" s="145"/>
      <c r="AP183" s="145"/>
      <c r="AQ183" s="145"/>
      <c r="AR183" s="145"/>
      <c r="AS183" s="145"/>
      <c r="AT183" s="145"/>
      <c r="AU183" s="145"/>
      <c r="AV183" s="145"/>
      <c r="AW183" s="145"/>
      <c r="AX183" s="145"/>
      <c r="AY183" s="145"/>
      <c r="AZ183" s="145"/>
      <c r="BA183" s="145"/>
      <c r="BB183" s="145"/>
      <c r="BC183" s="145"/>
      <c r="BD183" s="145"/>
      <c r="BE183" s="145"/>
      <c r="BF183" s="145"/>
      <c r="BG183" s="145"/>
      <c r="BH183" s="145"/>
      <c r="BI183" s="145"/>
      <c r="BJ183" s="145"/>
      <c r="BK183" s="145"/>
      <c r="BL183" s="145"/>
      <c r="BM183" s="145"/>
      <c r="BN183" s="145"/>
      <c r="BO183" s="145"/>
      <c r="BP183" s="145"/>
      <c r="BQ183" s="145"/>
      <c r="BR183" s="145"/>
      <c r="BS183" s="145"/>
      <c r="BT183" s="145"/>
      <c r="BU183" s="145"/>
      <c r="BV183" s="145"/>
      <c r="BW183" s="145"/>
      <c r="BX183" s="145"/>
      <c r="BY183" s="145"/>
      <c r="BZ183" s="146"/>
    </row>
    <row r="184" spans="1:78" ht="15" customHeight="1" x14ac:dyDescent="0.25">
      <c r="A184" s="68"/>
      <c r="B184" s="2"/>
      <c r="D184" s="78"/>
      <c r="E184" s="213" t="s">
        <v>225</v>
      </c>
      <c r="F184" s="215"/>
      <c r="G184" s="188"/>
      <c r="H184" s="162"/>
      <c r="I184" s="188"/>
      <c r="J184" s="162"/>
      <c r="K184" s="210" t="str">
        <f t="shared" si="55"/>
        <v>--</v>
      </c>
      <c r="L184" s="145"/>
      <c r="M184" s="145"/>
      <c r="N184" s="145"/>
      <c r="O184" s="145"/>
      <c r="P184" s="145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D184" s="145"/>
      <c r="AE184" s="145"/>
      <c r="AF184" s="145"/>
      <c r="AG184" s="145"/>
      <c r="AH184" s="145"/>
      <c r="AI184" s="145"/>
      <c r="AJ184" s="145"/>
      <c r="AK184" s="145"/>
      <c r="AL184" s="145"/>
      <c r="AM184" s="145"/>
      <c r="AN184" s="145"/>
      <c r="AO184" s="145"/>
      <c r="AP184" s="145"/>
      <c r="AQ184" s="145"/>
      <c r="AR184" s="145"/>
      <c r="AS184" s="145"/>
      <c r="AT184" s="145"/>
      <c r="AU184" s="145"/>
      <c r="AV184" s="145"/>
      <c r="AW184" s="145"/>
      <c r="AX184" s="145"/>
      <c r="AY184" s="145"/>
      <c r="AZ184" s="145"/>
      <c r="BA184" s="145"/>
      <c r="BB184" s="145"/>
      <c r="BC184" s="145"/>
      <c r="BD184" s="145"/>
      <c r="BE184" s="145"/>
      <c r="BF184" s="145"/>
      <c r="BG184" s="145"/>
      <c r="BH184" s="145"/>
      <c r="BI184" s="145"/>
      <c r="BJ184" s="145"/>
      <c r="BK184" s="145"/>
      <c r="BL184" s="145"/>
      <c r="BM184" s="145"/>
      <c r="BN184" s="145"/>
      <c r="BO184" s="145"/>
      <c r="BP184" s="145"/>
      <c r="BQ184" s="145"/>
      <c r="BR184" s="145"/>
      <c r="BS184" s="145"/>
      <c r="BT184" s="145"/>
      <c r="BU184" s="145"/>
      <c r="BV184" s="145"/>
      <c r="BW184" s="145"/>
      <c r="BX184" s="145"/>
      <c r="BY184" s="145"/>
      <c r="BZ184" s="146"/>
    </row>
    <row r="185" spans="1:78" ht="15" customHeight="1" x14ac:dyDescent="0.25">
      <c r="A185" s="68"/>
      <c r="B185" s="2"/>
      <c r="D185" s="78"/>
      <c r="E185" s="213" t="s">
        <v>226</v>
      </c>
      <c r="F185" s="215"/>
      <c r="G185" s="188"/>
      <c r="H185" s="162"/>
      <c r="I185" s="188"/>
      <c r="J185" s="162"/>
      <c r="K185" s="210" t="str">
        <f t="shared" si="55"/>
        <v>--</v>
      </c>
      <c r="L185" s="145"/>
      <c r="M185" s="145"/>
      <c r="N185" s="145"/>
      <c r="O185" s="145"/>
      <c r="P185" s="145"/>
      <c r="Q185" s="145"/>
      <c r="R185" s="145"/>
      <c r="S185" s="145"/>
      <c r="T185" s="145"/>
      <c r="U185" s="145"/>
      <c r="V185" s="145"/>
      <c r="W185" s="145"/>
      <c r="X185" s="145"/>
      <c r="Y185" s="145"/>
      <c r="Z185" s="145"/>
      <c r="AA185" s="145"/>
      <c r="AB185" s="145"/>
      <c r="AC185" s="145"/>
      <c r="AD185" s="145"/>
      <c r="AE185" s="145"/>
      <c r="AF185" s="145"/>
      <c r="AG185" s="145"/>
      <c r="AH185" s="145"/>
      <c r="AI185" s="145"/>
      <c r="AJ185" s="145"/>
      <c r="AK185" s="145"/>
      <c r="AL185" s="145"/>
      <c r="AM185" s="145"/>
      <c r="AN185" s="145"/>
      <c r="AO185" s="145"/>
      <c r="AP185" s="145"/>
      <c r="AQ185" s="145"/>
      <c r="AR185" s="145"/>
      <c r="AS185" s="145"/>
      <c r="AT185" s="145"/>
      <c r="AU185" s="145"/>
      <c r="AV185" s="145"/>
      <c r="AW185" s="145"/>
      <c r="AX185" s="145"/>
      <c r="AY185" s="145"/>
      <c r="AZ185" s="145"/>
      <c r="BA185" s="145"/>
      <c r="BB185" s="145"/>
      <c r="BC185" s="145"/>
      <c r="BD185" s="145"/>
      <c r="BE185" s="145"/>
      <c r="BF185" s="145"/>
      <c r="BG185" s="145"/>
      <c r="BH185" s="145"/>
      <c r="BI185" s="145"/>
      <c r="BJ185" s="145"/>
      <c r="BK185" s="145"/>
      <c r="BL185" s="145"/>
      <c r="BM185" s="145"/>
      <c r="BN185" s="145"/>
      <c r="BO185" s="145"/>
      <c r="BP185" s="145"/>
      <c r="BQ185" s="145"/>
      <c r="BR185" s="145"/>
      <c r="BS185" s="145"/>
      <c r="BT185" s="145"/>
      <c r="BU185" s="145"/>
      <c r="BV185" s="145"/>
      <c r="BW185" s="145"/>
      <c r="BX185" s="145"/>
      <c r="BY185" s="145"/>
      <c r="BZ185" s="146"/>
    </row>
    <row r="186" spans="1:78" ht="15" customHeight="1" x14ac:dyDescent="0.25">
      <c r="A186" s="68"/>
      <c r="B186" s="2"/>
      <c r="D186" s="78"/>
      <c r="E186" s="213" t="s">
        <v>227</v>
      </c>
      <c r="F186" s="215"/>
      <c r="G186" s="188"/>
      <c r="H186" s="162"/>
      <c r="I186" s="188"/>
      <c r="J186" s="162"/>
      <c r="K186" s="210" t="str">
        <f t="shared" si="55"/>
        <v>--</v>
      </c>
      <c r="L186" s="145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  <c r="AF186" s="145"/>
      <c r="AG186" s="145"/>
      <c r="AH186" s="145"/>
      <c r="AI186" s="145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  <c r="BI186" s="145"/>
      <c r="BJ186" s="145"/>
      <c r="BK186" s="145"/>
      <c r="BL186" s="145"/>
      <c r="BM186" s="145"/>
      <c r="BN186" s="145"/>
      <c r="BO186" s="145"/>
      <c r="BP186" s="145"/>
      <c r="BQ186" s="145"/>
      <c r="BR186" s="145"/>
      <c r="BS186" s="145"/>
      <c r="BT186" s="145"/>
      <c r="BU186" s="145"/>
      <c r="BV186" s="145"/>
      <c r="BW186" s="145"/>
      <c r="BX186" s="145"/>
      <c r="BY186" s="145"/>
      <c r="BZ186" s="146"/>
    </row>
    <row r="187" spans="1:78" ht="15" customHeight="1" x14ac:dyDescent="0.25">
      <c r="A187" s="68"/>
      <c r="B187" s="2"/>
      <c r="D187" s="78"/>
      <c r="E187" s="213" t="s">
        <v>228</v>
      </c>
      <c r="F187" s="215"/>
      <c r="G187" s="188"/>
      <c r="H187" s="162"/>
      <c r="I187" s="188"/>
      <c r="J187" s="162"/>
      <c r="K187" s="210" t="str">
        <f t="shared" si="55"/>
        <v>--</v>
      </c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  <c r="BI187" s="145"/>
      <c r="BJ187" s="145"/>
      <c r="BK187" s="145"/>
      <c r="BL187" s="145"/>
      <c r="BM187" s="145"/>
      <c r="BN187" s="145"/>
      <c r="BO187" s="145"/>
      <c r="BP187" s="145"/>
      <c r="BQ187" s="145"/>
      <c r="BR187" s="145"/>
      <c r="BS187" s="145"/>
      <c r="BT187" s="145"/>
      <c r="BU187" s="145"/>
      <c r="BV187" s="145"/>
      <c r="BW187" s="145"/>
      <c r="BX187" s="145"/>
      <c r="BY187" s="145"/>
      <c r="BZ187" s="146"/>
    </row>
    <row r="188" spans="1:78" ht="15" customHeight="1" x14ac:dyDescent="0.25">
      <c r="A188" s="68"/>
      <c r="B188" s="2"/>
      <c r="D188" s="78"/>
      <c r="E188" s="213" t="s">
        <v>229</v>
      </c>
      <c r="F188" s="215"/>
      <c r="G188" s="188"/>
      <c r="H188" s="162"/>
      <c r="I188" s="188"/>
      <c r="J188" s="162"/>
      <c r="K188" s="210" t="str">
        <f t="shared" si="55"/>
        <v>--</v>
      </c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  <c r="BI188" s="145"/>
      <c r="BJ188" s="145"/>
      <c r="BK188" s="145"/>
      <c r="BL188" s="145"/>
      <c r="BM188" s="145"/>
      <c r="BN188" s="145"/>
      <c r="BO188" s="145"/>
      <c r="BP188" s="145"/>
      <c r="BQ188" s="145"/>
      <c r="BR188" s="145"/>
      <c r="BS188" s="145"/>
      <c r="BT188" s="145"/>
      <c r="BU188" s="145"/>
      <c r="BV188" s="145"/>
      <c r="BW188" s="145"/>
      <c r="BX188" s="145"/>
      <c r="BY188" s="145"/>
      <c r="BZ188" s="146"/>
    </row>
    <row r="189" spans="1:78" ht="15" customHeight="1" x14ac:dyDescent="0.25">
      <c r="A189" s="68"/>
      <c r="B189" s="2"/>
      <c r="D189" s="78"/>
      <c r="E189" s="213" t="s">
        <v>230</v>
      </c>
      <c r="F189" s="215"/>
      <c r="G189" s="188"/>
      <c r="H189" s="162"/>
      <c r="I189" s="188"/>
      <c r="J189" s="162"/>
      <c r="K189" s="210" t="str">
        <f t="shared" si="55"/>
        <v>--</v>
      </c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45"/>
      <c r="AH189" s="145"/>
      <c r="AI189" s="145"/>
      <c r="AJ189" s="145"/>
      <c r="AK189" s="145"/>
      <c r="AL189" s="145"/>
      <c r="AM189" s="145"/>
      <c r="AN189" s="145"/>
      <c r="AO189" s="145"/>
      <c r="AP189" s="145"/>
      <c r="AQ189" s="145"/>
      <c r="AR189" s="145"/>
      <c r="AS189" s="145"/>
      <c r="AT189" s="145"/>
      <c r="AU189" s="145"/>
      <c r="AV189" s="145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  <c r="BI189" s="145"/>
      <c r="BJ189" s="145"/>
      <c r="BK189" s="145"/>
      <c r="BL189" s="145"/>
      <c r="BM189" s="145"/>
      <c r="BN189" s="145"/>
      <c r="BO189" s="145"/>
      <c r="BP189" s="145"/>
      <c r="BQ189" s="145"/>
      <c r="BR189" s="145"/>
      <c r="BS189" s="145"/>
      <c r="BT189" s="145"/>
      <c r="BU189" s="145"/>
      <c r="BV189" s="145"/>
      <c r="BW189" s="145"/>
      <c r="BX189" s="145"/>
      <c r="BY189" s="145"/>
      <c r="BZ189" s="146"/>
    </row>
    <row r="190" spans="1:78" ht="15" customHeight="1" x14ac:dyDescent="0.25">
      <c r="A190" s="68"/>
      <c r="B190" s="2"/>
      <c r="D190" s="78"/>
      <c r="E190" s="213" t="s">
        <v>231</v>
      </c>
      <c r="F190" s="215"/>
      <c r="G190" s="188"/>
      <c r="H190" s="162"/>
      <c r="I190" s="188"/>
      <c r="J190" s="162"/>
      <c r="K190" s="210" t="str">
        <f t="shared" si="55"/>
        <v>--</v>
      </c>
      <c r="L190" s="145"/>
      <c r="M190" s="145"/>
      <c r="N190" s="145"/>
      <c r="O190" s="145"/>
      <c r="P190" s="145"/>
      <c r="Q190" s="145"/>
      <c r="R190" s="145"/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  <c r="AN190" s="145"/>
      <c r="AO190" s="145"/>
      <c r="AP190" s="145"/>
      <c r="AQ190" s="145"/>
      <c r="AR190" s="145"/>
      <c r="AS190" s="145"/>
      <c r="AT190" s="145"/>
      <c r="AU190" s="145"/>
      <c r="AV190" s="145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  <c r="BI190" s="145"/>
      <c r="BJ190" s="145"/>
      <c r="BK190" s="145"/>
      <c r="BL190" s="145"/>
      <c r="BM190" s="145"/>
      <c r="BN190" s="145"/>
      <c r="BO190" s="145"/>
      <c r="BP190" s="145"/>
      <c r="BQ190" s="145"/>
      <c r="BR190" s="145"/>
      <c r="BS190" s="145"/>
      <c r="BT190" s="145"/>
      <c r="BU190" s="145"/>
      <c r="BV190" s="145"/>
      <c r="BW190" s="145"/>
      <c r="BX190" s="145"/>
      <c r="BY190" s="145"/>
      <c r="BZ190" s="146"/>
    </row>
    <row r="191" spans="1:78" ht="15" customHeight="1" thickBot="1" x14ac:dyDescent="0.3">
      <c r="A191" s="70"/>
      <c r="B191" s="60"/>
      <c r="C191" s="60"/>
      <c r="D191" s="80"/>
      <c r="E191" s="61" t="s">
        <v>232</v>
      </c>
      <c r="F191" s="217"/>
      <c r="G191" s="190"/>
      <c r="H191" s="164"/>
      <c r="I191" s="190"/>
      <c r="J191" s="164"/>
      <c r="K191" s="218" t="str">
        <f t="shared" si="55"/>
        <v>--</v>
      </c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  <c r="AG191" s="149"/>
      <c r="AH191" s="149"/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  <c r="BI191" s="149"/>
      <c r="BJ191" s="149"/>
      <c r="BK191" s="149"/>
      <c r="BL191" s="149"/>
      <c r="BM191" s="149"/>
      <c r="BN191" s="149"/>
      <c r="BO191" s="149"/>
      <c r="BP191" s="149"/>
      <c r="BQ191" s="149"/>
      <c r="BR191" s="149"/>
      <c r="BS191" s="149"/>
      <c r="BT191" s="149"/>
      <c r="BU191" s="149"/>
      <c r="BV191" s="149"/>
      <c r="BW191" s="149"/>
      <c r="BX191" s="149"/>
      <c r="BY191" s="149"/>
      <c r="BZ191" s="150"/>
    </row>
    <row r="192" spans="1:78" ht="15" customHeight="1" thickTop="1" x14ac:dyDescent="0.25">
      <c r="A192" s="71" t="s">
        <v>240</v>
      </c>
      <c r="B192" s="83">
        <v>17</v>
      </c>
      <c r="C192" s="83">
        <v>9</v>
      </c>
      <c r="D192" s="72">
        <v>3.6</v>
      </c>
      <c r="E192" s="84" t="s">
        <v>642</v>
      </c>
      <c r="F192" s="207" t="str">
        <f t="shared" ref="F192:F198" si="56">IF(NOT(COUNTA(L192:BZ192)),"--",AVERAGE(L192:BZ192))</f>
        <v>--</v>
      </c>
      <c r="G192" s="158" t="str">
        <f t="shared" ref="G192:G198" si="57">IF(NOT(COUNTA(L192:BZ192)),"--",I192-H192)</f>
        <v>--</v>
      </c>
      <c r="H192" s="158" t="str">
        <f t="shared" ref="H192:H198" si="58">IF(NOT(COUNTA(L192:BZ192)),"--",MIN(L192:BZ192))</f>
        <v>--</v>
      </c>
      <c r="I192" s="158" t="str">
        <f t="shared" ref="I192:I198" si="59">IF(NOT(COUNTA(L192:BZ192)),"--",MAX(L192:BZ192))</f>
        <v>--</v>
      </c>
      <c r="J192" s="158" t="str">
        <f t="shared" ref="J192:J198" si="60">IF(NOT(COUNTA(L192:BZ192)),"--",STDEV(L192:BZ192))</f>
        <v>--</v>
      </c>
      <c r="K192" s="208" t="str">
        <f t="shared" ref="K192:K198" si="61">IF(NOT(COUNTA(L192:BZ192)),"--",COUNT(L192:BZ192))</f>
        <v>--</v>
      </c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  <c r="BH192" s="85"/>
      <c r="BI192" s="85"/>
      <c r="BJ192" s="85"/>
      <c r="BK192" s="85"/>
      <c r="BL192" s="85"/>
      <c r="BM192" s="85"/>
      <c r="BN192" s="85"/>
      <c r="BO192" s="85"/>
      <c r="BP192" s="85"/>
      <c r="BQ192" s="85"/>
      <c r="BR192" s="85"/>
      <c r="BS192" s="85"/>
      <c r="BT192" s="85"/>
      <c r="BU192" s="85"/>
      <c r="BV192" s="85"/>
      <c r="BW192" s="85"/>
      <c r="BX192" s="85"/>
      <c r="BY192" s="85"/>
      <c r="BZ192" s="86"/>
    </row>
    <row r="193" spans="1:78" ht="15" customHeight="1" x14ac:dyDescent="0.25">
      <c r="A193" s="390" t="s">
        <v>233</v>
      </c>
      <c r="B193" s="198">
        <v>18</v>
      </c>
      <c r="C193" s="62">
        <v>10</v>
      </c>
      <c r="D193" s="59">
        <v>3.7</v>
      </c>
      <c r="E193" s="202" t="s">
        <v>643</v>
      </c>
      <c r="F193" s="209" t="str">
        <f t="shared" si="56"/>
        <v>--</v>
      </c>
      <c r="G193" s="160" t="str">
        <f t="shared" si="57"/>
        <v>--</v>
      </c>
      <c r="H193" s="160" t="str">
        <f t="shared" si="58"/>
        <v>--</v>
      </c>
      <c r="I193" s="160" t="str">
        <f t="shared" si="59"/>
        <v>--</v>
      </c>
      <c r="J193" s="159" t="str">
        <f t="shared" si="60"/>
        <v>--</v>
      </c>
      <c r="K193" s="210" t="str">
        <f t="shared" si="61"/>
        <v>--</v>
      </c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  <c r="BG193" s="57"/>
      <c r="BH193" s="57"/>
      <c r="BI193" s="57"/>
      <c r="BJ193" s="57"/>
      <c r="BK193" s="57"/>
      <c r="BL193" s="57"/>
      <c r="BM193" s="57"/>
      <c r="BN193" s="57"/>
      <c r="BO193" s="57"/>
      <c r="BP193" s="57"/>
      <c r="BQ193" s="57"/>
      <c r="BR193" s="57"/>
      <c r="BS193" s="57"/>
      <c r="BT193" s="57"/>
      <c r="BU193" s="57"/>
      <c r="BV193" s="57"/>
      <c r="BW193" s="57"/>
      <c r="BX193" s="57"/>
      <c r="BY193" s="57"/>
      <c r="BZ193" s="58"/>
    </row>
    <row r="194" spans="1:78" ht="15" customHeight="1" x14ac:dyDescent="0.25">
      <c r="A194" s="391"/>
      <c r="B194" s="199">
        <v>26</v>
      </c>
      <c r="C194" s="63" t="s">
        <v>55</v>
      </c>
      <c r="D194" s="73">
        <v>4.2</v>
      </c>
      <c r="E194" s="202" t="s">
        <v>647</v>
      </c>
      <c r="F194" s="209" t="str">
        <f t="shared" si="56"/>
        <v>--</v>
      </c>
      <c r="G194" s="160" t="str">
        <f t="shared" si="57"/>
        <v>--</v>
      </c>
      <c r="H194" s="160" t="str">
        <f t="shared" si="58"/>
        <v>--</v>
      </c>
      <c r="I194" s="160" t="str">
        <f t="shared" si="59"/>
        <v>--</v>
      </c>
      <c r="J194" s="159" t="str">
        <f t="shared" si="60"/>
        <v>--</v>
      </c>
      <c r="K194" s="210" t="str">
        <f t="shared" si="61"/>
        <v>--</v>
      </c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57"/>
      <c r="BV194" s="57"/>
      <c r="BW194" s="57"/>
      <c r="BX194" s="57"/>
      <c r="BY194" s="57"/>
      <c r="BZ194" s="58"/>
    </row>
    <row r="195" spans="1:78" ht="15" customHeight="1" x14ac:dyDescent="0.25">
      <c r="A195" s="391"/>
      <c r="B195" s="200" t="s">
        <v>602</v>
      </c>
      <c r="C195" s="64" t="s">
        <v>408</v>
      </c>
      <c r="D195" s="74" t="s">
        <v>55</v>
      </c>
      <c r="E195" s="202" t="s">
        <v>648</v>
      </c>
      <c r="F195" s="209" t="str">
        <f t="shared" si="56"/>
        <v>--</v>
      </c>
      <c r="G195" s="160" t="str">
        <f t="shared" si="57"/>
        <v>--</v>
      </c>
      <c r="H195" s="160" t="str">
        <f t="shared" si="58"/>
        <v>--</v>
      </c>
      <c r="I195" s="160" t="str">
        <f t="shared" si="59"/>
        <v>--</v>
      </c>
      <c r="J195" s="159" t="str">
        <f t="shared" si="60"/>
        <v>--</v>
      </c>
      <c r="K195" s="210" t="str">
        <f t="shared" si="61"/>
        <v>--</v>
      </c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  <c r="BV195" s="57"/>
      <c r="BW195" s="57"/>
      <c r="BX195" s="57"/>
      <c r="BY195" s="57"/>
      <c r="BZ195" s="58"/>
    </row>
    <row r="196" spans="1:78" ht="15" customHeight="1" x14ac:dyDescent="0.25">
      <c r="A196" s="392"/>
      <c r="B196" s="198">
        <v>37</v>
      </c>
      <c r="C196" s="62">
        <v>23</v>
      </c>
      <c r="D196" s="74">
        <v>5.4</v>
      </c>
      <c r="E196" s="202" t="s">
        <v>649</v>
      </c>
      <c r="F196" s="209" t="str">
        <f t="shared" si="56"/>
        <v>--</v>
      </c>
      <c r="G196" s="160" t="str">
        <f t="shared" si="57"/>
        <v>--</v>
      </c>
      <c r="H196" s="160" t="str">
        <f t="shared" si="58"/>
        <v>--</v>
      </c>
      <c r="I196" s="160" t="str">
        <f t="shared" si="59"/>
        <v>--</v>
      </c>
      <c r="J196" s="159" t="str">
        <f t="shared" si="60"/>
        <v>--</v>
      </c>
      <c r="K196" s="210" t="str">
        <f t="shared" si="61"/>
        <v>--</v>
      </c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57"/>
      <c r="BO196" s="57"/>
      <c r="BP196" s="57"/>
      <c r="BQ196" s="57"/>
      <c r="BR196" s="57"/>
      <c r="BS196" s="57"/>
      <c r="BT196" s="57"/>
      <c r="BU196" s="57"/>
      <c r="BV196" s="57"/>
      <c r="BW196" s="57"/>
      <c r="BX196" s="57"/>
      <c r="BY196" s="57"/>
      <c r="BZ196" s="58"/>
    </row>
    <row r="197" spans="1:78" ht="15" customHeight="1" x14ac:dyDescent="0.25">
      <c r="A197" s="390" t="s">
        <v>244</v>
      </c>
      <c r="B197" s="198">
        <v>58</v>
      </c>
      <c r="C197" s="62">
        <v>48</v>
      </c>
      <c r="D197" s="74" t="s">
        <v>55</v>
      </c>
      <c r="E197" s="202" t="s">
        <v>650</v>
      </c>
      <c r="F197" s="209" t="str">
        <f t="shared" si="56"/>
        <v>--</v>
      </c>
      <c r="G197" s="159" t="str">
        <f t="shared" si="57"/>
        <v>--</v>
      </c>
      <c r="H197" s="159" t="str">
        <f t="shared" si="58"/>
        <v>--</v>
      </c>
      <c r="I197" s="159" t="str">
        <f t="shared" si="59"/>
        <v>--</v>
      </c>
      <c r="J197" s="159" t="str">
        <f t="shared" si="60"/>
        <v>--</v>
      </c>
      <c r="K197" s="210" t="str">
        <f t="shared" si="61"/>
        <v>--</v>
      </c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52"/>
      <c r="BU197" s="52"/>
      <c r="BV197" s="52"/>
      <c r="BW197" s="52"/>
      <c r="BX197" s="52"/>
      <c r="BY197" s="52"/>
      <c r="BZ197" s="53"/>
    </row>
    <row r="198" spans="1:78" ht="15" customHeight="1" x14ac:dyDescent="0.25">
      <c r="A198" s="391"/>
      <c r="B198" s="65"/>
      <c r="C198" s="65"/>
      <c r="D198" s="75"/>
      <c r="E198" s="203" t="s">
        <v>211</v>
      </c>
      <c r="F198" s="211" t="str">
        <f t="shared" si="56"/>
        <v>--</v>
      </c>
      <c r="G198" s="185" t="str">
        <f t="shared" si="57"/>
        <v>--</v>
      </c>
      <c r="H198" s="185" t="str">
        <f t="shared" si="58"/>
        <v>--</v>
      </c>
      <c r="I198" s="185" t="str">
        <f t="shared" si="59"/>
        <v>--</v>
      </c>
      <c r="J198" s="185" t="str">
        <f t="shared" si="60"/>
        <v>--</v>
      </c>
      <c r="K198" s="212" t="str">
        <f t="shared" si="61"/>
        <v>--</v>
      </c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4"/>
      <c r="BQ198" s="54"/>
      <c r="BR198" s="54"/>
      <c r="BS198" s="54"/>
      <c r="BT198" s="54"/>
      <c r="BU198" s="54"/>
      <c r="BV198" s="54"/>
      <c r="BW198" s="54"/>
      <c r="BX198" s="54"/>
      <c r="BY198" s="54"/>
      <c r="BZ198" s="55"/>
    </row>
    <row r="199" spans="1:78" ht="15" customHeight="1" x14ac:dyDescent="0.25">
      <c r="A199" s="391"/>
      <c r="B199" s="99">
        <v>49</v>
      </c>
      <c r="C199" s="66">
        <v>32</v>
      </c>
      <c r="D199" s="76">
        <v>6.4</v>
      </c>
      <c r="E199" s="56" t="s">
        <v>651</v>
      </c>
      <c r="F199" s="183"/>
      <c r="G199" s="187"/>
      <c r="H199" s="161"/>
      <c r="I199" s="187"/>
      <c r="J199" s="161"/>
      <c r="K199" s="184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  <c r="AA199" s="142"/>
      <c r="AB199" s="142"/>
      <c r="AC199" s="142"/>
      <c r="AD199" s="142"/>
      <c r="AE199" s="142"/>
      <c r="AF199" s="142"/>
      <c r="AG199" s="142"/>
      <c r="AH199" s="142"/>
      <c r="AI199" s="142"/>
      <c r="AJ199" s="142"/>
      <c r="AK199" s="142"/>
      <c r="AL199" s="142"/>
      <c r="AM199" s="142"/>
      <c r="AN199" s="142"/>
      <c r="AO199" s="142"/>
      <c r="AP199" s="142"/>
      <c r="AQ199" s="142"/>
      <c r="AR199" s="142"/>
      <c r="AS199" s="142"/>
      <c r="AT199" s="142"/>
      <c r="AU199" s="142"/>
      <c r="AV199" s="142"/>
      <c r="AW199" s="142"/>
      <c r="AX199" s="142"/>
      <c r="AY199" s="142"/>
      <c r="AZ199" s="142"/>
      <c r="BA199" s="142"/>
      <c r="BB199" s="142"/>
      <c r="BC199" s="142"/>
      <c r="BD199" s="142"/>
      <c r="BE199" s="142"/>
      <c r="BF199" s="142"/>
      <c r="BG199" s="142"/>
      <c r="BH199" s="142"/>
      <c r="BI199" s="142"/>
      <c r="BJ199" s="142"/>
      <c r="BK199" s="142"/>
      <c r="BL199" s="142"/>
      <c r="BM199" s="142"/>
      <c r="BN199" s="142"/>
      <c r="BO199" s="142"/>
      <c r="BP199" s="142"/>
      <c r="BQ199" s="142"/>
      <c r="BR199" s="142"/>
      <c r="BS199" s="142"/>
      <c r="BT199" s="142"/>
      <c r="BU199" s="142"/>
      <c r="BV199" s="142"/>
      <c r="BW199" s="142"/>
      <c r="BX199" s="142"/>
      <c r="BY199" s="142"/>
      <c r="BZ199" s="142"/>
    </row>
    <row r="200" spans="1:78" ht="15" customHeight="1" x14ac:dyDescent="0.25">
      <c r="A200" s="392"/>
      <c r="B200" s="67"/>
      <c r="C200" s="67"/>
      <c r="D200" s="77"/>
      <c r="E200" s="213" t="s">
        <v>214</v>
      </c>
      <c r="F200" s="215"/>
      <c r="G200" s="188"/>
      <c r="H200" s="162"/>
      <c r="I200" s="188"/>
      <c r="J200" s="162"/>
      <c r="K200" s="210" t="str">
        <f t="shared" ref="K200:K208" si="62">IF(NOT(COUNTA(L200:BZ200)),"--",COUNTA(L200:BZ200))</f>
        <v>--</v>
      </c>
      <c r="L200" s="143"/>
      <c r="M200" s="143"/>
      <c r="N200" s="143"/>
      <c r="O200" s="143"/>
      <c r="P200" s="143"/>
      <c r="Q200" s="143"/>
      <c r="R200" s="143"/>
      <c r="S200" s="143"/>
      <c r="T200" s="143"/>
      <c r="U200" s="143"/>
      <c r="V200" s="143"/>
      <c r="W200" s="143"/>
      <c r="X200" s="143"/>
      <c r="Y200" s="143"/>
      <c r="Z200" s="143"/>
      <c r="AA200" s="143"/>
      <c r="AB200" s="143"/>
      <c r="AC200" s="143"/>
      <c r="AD200" s="143"/>
      <c r="AE200" s="143"/>
      <c r="AF200" s="143"/>
      <c r="AG200" s="143"/>
      <c r="AH200" s="143"/>
      <c r="AI200" s="143"/>
      <c r="AJ200" s="143"/>
      <c r="AK200" s="143"/>
      <c r="AL200" s="143"/>
      <c r="AM200" s="143"/>
      <c r="AN200" s="143"/>
      <c r="AO200" s="143"/>
      <c r="AP200" s="143"/>
      <c r="AQ200" s="143"/>
      <c r="AR200" s="143"/>
      <c r="AS200" s="143"/>
      <c r="AT200" s="143"/>
      <c r="AU200" s="143"/>
      <c r="AV200" s="143"/>
      <c r="AW200" s="143"/>
      <c r="AX200" s="143"/>
      <c r="AY200" s="143"/>
      <c r="AZ200" s="143"/>
      <c r="BA200" s="143"/>
      <c r="BB200" s="143"/>
      <c r="BC200" s="143"/>
      <c r="BD200" s="143"/>
      <c r="BE200" s="143"/>
      <c r="BF200" s="143"/>
      <c r="BG200" s="143"/>
      <c r="BH200" s="143"/>
      <c r="BI200" s="143"/>
      <c r="BJ200" s="143"/>
      <c r="BK200" s="143"/>
      <c r="BL200" s="143"/>
      <c r="BM200" s="143"/>
      <c r="BN200" s="143"/>
      <c r="BO200" s="143"/>
      <c r="BP200" s="143"/>
      <c r="BQ200" s="143"/>
      <c r="BR200" s="143"/>
      <c r="BS200" s="143"/>
      <c r="BT200" s="143"/>
      <c r="BU200" s="143"/>
      <c r="BV200" s="143"/>
      <c r="BW200" s="143"/>
      <c r="BX200" s="143"/>
      <c r="BY200" s="143"/>
      <c r="BZ200" s="144"/>
    </row>
    <row r="201" spans="1:78" ht="15" customHeight="1" x14ac:dyDescent="0.25">
      <c r="A201" s="68"/>
      <c r="B201" s="2"/>
      <c r="D201" s="78"/>
      <c r="E201" s="213" t="s">
        <v>215</v>
      </c>
      <c r="F201" s="215"/>
      <c r="G201" s="188"/>
      <c r="H201" s="162"/>
      <c r="I201" s="188"/>
      <c r="J201" s="162"/>
      <c r="K201" s="210" t="str">
        <f t="shared" si="62"/>
        <v>--</v>
      </c>
      <c r="L201" s="145"/>
      <c r="M201" s="145"/>
      <c r="N201" s="145"/>
      <c r="O201" s="145"/>
      <c r="P201" s="145"/>
      <c r="Q201" s="145"/>
      <c r="R201" s="145"/>
      <c r="S201" s="145"/>
      <c r="T201" s="145"/>
      <c r="U201" s="145"/>
      <c r="V201" s="145"/>
      <c r="W201" s="145"/>
      <c r="X201" s="145"/>
      <c r="Y201" s="145"/>
      <c r="Z201" s="145"/>
      <c r="AA201" s="145"/>
      <c r="AB201" s="145"/>
      <c r="AC201" s="145"/>
      <c r="AD201" s="145"/>
      <c r="AE201" s="145"/>
      <c r="AF201" s="145"/>
      <c r="AG201" s="145"/>
      <c r="AH201" s="145"/>
      <c r="AI201" s="145"/>
      <c r="AJ201" s="145"/>
      <c r="AK201" s="145"/>
      <c r="AL201" s="145"/>
      <c r="AM201" s="145"/>
      <c r="AN201" s="145"/>
      <c r="AO201" s="145"/>
      <c r="AP201" s="145"/>
      <c r="AQ201" s="145"/>
      <c r="AR201" s="145"/>
      <c r="AS201" s="145"/>
      <c r="AT201" s="145"/>
      <c r="AU201" s="145"/>
      <c r="AV201" s="145"/>
      <c r="AW201" s="145"/>
      <c r="AX201" s="145"/>
      <c r="AY201" s="145"/>
      <c r="AZ201" s="145"/>
      <c r="BA201" s="145"/>
      <c r="BB201" s="145"/>
      <c r="BC201" s="145"/>
      <c r="BD201" s="145"/>
      <c r="BE201" s="145"/>
      <c r="BF201" s="145"/>
      <c r="BG201" s="145"/>
      <c r="BH201" s="145"/>
      <c r="BI201" s="145"/>
      <c r="BJ201" s="145"/>
      <c r="BK201" s="145"/>
      <c r="BL201" s="145"/>
      <c r="BM201" s="145"/>
      <c r="BN201" s="145"/>
      <c r="BO201" s="145"/>
      <c r="BP201" s="145"/>
      <c r="BQ201" s="145"/>
      <c r="BR201" s="145"/>
      <c r="BS201" s="145"/>
      <c r="BT201" s="145"/>
      <c r="BU201" s="145"/>
      <c r="BV201" s="145"/>
      <c r="BW201" s="145"/>
      <c r="BX201" s="145"/>
      <c r="BY201" s="145"/>
      <c r="BZ201" s="146"/>
    </row>
    <row r="202" spans="1:78" ht="15" customHeight="1" x14ac:dyDescent="0.25">
      <c r="A202" s="68"/>
      <c r="B202" s="2"/>
      <c r="D202" s="78"/>
      <c r="E202" s="213" t="s">
        <v>216</v>
      </c>
      <c r="F202" s="215"/>
      <c r="G202" s="188"/>
      <c r="H202" s="162"/>
      <c r="I202" s="188"/>
      <c r="J202" s="162"/>
      <c r="K202" s="210" t="str">
        <f t="shared" si="62"/>
        <v>--</v>
      </c>
      <c r="L202" s="145"/>
      <c r="M202" s="145"/>
      <c r="N202" s="145"/>
      <c r="O202" s="145"/>
      <c r="P202" s="145"/>
      <c r="Q202" s="145"/>
      <c r="R202" s="145"/>
      <c r="S202" s="145"/>
      <c r="T202" s="145"/>
      <c r="U202" s="145"/>
      <c r="V202" s="145"/>
      <c r="W202" s="145"/>
      <c r="X202" s="145"/>
      <c r="Y202" s="145"/>
      <c r="Z202" s="145"/>
      <c r="AA202" s="145"/>
      <c r="AB202" s="145"/>
      <c r="AC202" s="145"/>
      <c r="AD202" s="145"/>
      <c r="AE202" s="145"/>
      <c r="AF202" s="145"/>
      <c r="AG202" s="145"/>
      <c r="AH202" s="145"/>
      <c r="AI202" s="145"/>
      <c r="AJ202" s="145"/>
      <c r="AK202" s="145"/>
      <c r="AL202" s="145"/>
      <c r="AM202" s="145"/>
      <c r="AN202" s="145"/>
      <c r="AO202" s="145"/>
      <c r="AP202" s="145"/>
      <c r="AQ202" s="145"/>
      <c r="AR202" s="145"/>
      <c r="AS202" s="145"/>
      <c r="AT202" s="145"/>
      <c r="AU202" s="145"/>
      <c r="AV202" s="145"/>
      <c r="AW202" s="145"/>
      <c r="AX202" s="145"/>
      <c r="AY202" s="145"/>
      <c r="AZ202" s="145"/>
      <c r="BA202" s="145"/>
      <c r="BB202" s="145"/>
      <c r="BC202" s="145"/>
      <c r="BD202" s="145"/>
      <c r="BE202" s="145"/>
      <c r="BF202" s="145"/>
      <c r="BG202" s="145"/>
      <c r="BH202" s="145"/>
      <c r="BI202" s="145"/>
      <c r="BJ202" s="145"/>
      <c r="BK202" s="145"/>
      <c r="BL202" s="145"/>
      <c r="BM202" s="145"/>
      <c r="BN202" s="145"/>
      <c r="BO202" s="145"/>
      <c r="BP202" s="145"/>
      <c r="BQ202" s="145"/>
      <c r="BR202" s="145"/>
      <c r="BS202" s="145"/>
      <c r="BT202" s="145"/>
      <c r="BU202" s="145"/>
      <c r="BV202" s="145"/>
      <c r="BW202" s="145"/>
      <c r="BX202" s="145"/>
      <c r="BY202" s="145"/>
      <c r="BZ202" s="146"/>
    </row>
    <row r="203" spans="1:78" ht="15" customHeight="1" x14ac:dyDescent="0.25">
      <c r="A203" s="68"/>
      <c r="B203" s="2"/>
      <c r="D203" s="78"/>
      <c r="E203" s="213" t="s">
        <v>217</v>
      </c>
      <c r="F203" s="215"/>
      <c r="G203" s="188"/>
      <c r="H203" s="162"/>
      <c r="I203" s="188"/>
      <c r="J203" s="162"/>
      <c r="K203" s="210" t="str">
        <f t="shared" si="62"/>
        <v>--</v>
      </c>
      <c r="L203" s="145"/>
      <c r="M203" s="145"/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  <c r="Z203" s="145"/>
      <c r="AA203" s="145"/>
      <c r="AB203" s="145"/>
      <c r="AC203" s="145"/>
      <c r="AD203" s="145"/>
      <c r="AE203" s="145"/>
      <c r="AF203" s="145"/>
      <c r="AG203" s="145"/>
      <c r="AH203" s="145"/>
      <c r="AI203" s="145"/>
      <c r="AJ203" s="145"/>
      <c r="AK203" s="145"/>
      <c r="AL203" s="145"/>
      <c r="AM203" s="145"/>
      <c r="AN203" s="145"/>
      <c r="AO203" s="145"/>
      <c r="AP203" s="145"/>
      <c r="AQ203" s="145"/>
      <c r="AR203" s="145"/>
      <c r="AS203" s="145"/>
      <c r="AT203" s="145"/>
      <c r="AU203" s="145"/>
      <c r="AV203" s="145"/>
      <c r="AW203" s="145"/>
      <c r="AX203" s="145"/>
      <c r="AY203" s="145"/>
      <c r="AZ203" s="145"/>
      <c r="BA203" s="145"/>
      <c r="BB203" s="145"/>
      <c r="BC203" s="145"/>
      <c r="BD203" s="145"/>
      <c r="BE203" s="145"/>
      <c r="BF203" s="145"/>
      <c r="BG203" s="145"/>
      <c r="BH203" s="145"/>
      <c r="BI203" s="145"/>
      <c r="BJ203" s="145"/>
      <c r="BK203" s="145"/>
      <c r="BL203" s="145"/>
      <c r="BM203" s="145"/>
      <c r="BN203" s="145"/>
      <c r="BO203" s="145"/>
      <c r="BP203" s="145"/>
      <c r="BQ203" s="145"/>
      <c r="BR203" s="145"/>
      <c r="BS203" s="145"/>
      <c r="BT203" s="145"/>
      <c r="BU203" s="145"/>
      <c r="BV203" s="145"/>
      <c r="BW203" s="145"/>
      <c r="BX203" s="145"/>
      <c r="BY203" s="145"/>
      <c r="BZ203" s="146"/>
    </row>
    <row r="204" spans="1:78" ht="15" customHeight="1" x14ac:dyDescent="0.25">
      <c r="A204" s="68"/>
      <c r="B204" s="2"/>
      <c r="D204" s="78"/>
      <c r="E204" s="213" t="s">
        <v>218</v>
      </c>
      <c r="F204" s="215"/>
      <c r="G204" s="188"/>
      <c r="H204" s="162"/>
      <c r="I204" s="188"/>
      <c r="J204" s="162"/>
      <c r="K204" s="210" t="str">
        <f t="shared" si="62"/>
        <v>--</v>
      </c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145"/>
      <c r="AE204" s="145"/>
      <c r="AF204" s="145"/>
      <c r="AG204" s="145"/>
      <c r="AH204" s="145"/>
      <c r="AI204" s="145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  <c r="BI204" s="145"/>
      <c r="BJ204" s="145"/>
      <c r="BK204" s="145"/>
      <c r="BL204" s="145"/>
      <c r="BM204" s="145"/>
      <c r="BN204" s="145"/>
      <c r="BO204" s="145"/>
      <c r="BP204" s="145"/>
      <c r="BQ204" s="145"/>
      <c r="BR204" s="145"/>
      <c r="BS204" s="145"/>
      <c r="BT204" s="145"/>
      <c r="BU204" s="145"/>
      <c r="BV204" s="145"/>
      <c r="BW204" s="145"/>
      <c r="BX204" s="145"/>
      <c r="BY204" s="145"/>
      <c r="BZ204" s="146"/>
    </row>
    <row r="205" spans="1:78" ht="15" customHeight="1" x14ac:dyDescent="0.25">
      <c r="A205" s="68"/>
      <c r="B205" s="2"/>
      <c r="D205" s="78"/>
      <c r="E205" s="213" t="s">
        <v>219</v>
      </c>
      <c r="F205" s="215"/>
      <c r="G205" s="188"/>
      <c r="H205" s="162"/>
      <c r="I205" s="188"/>
      <c r="J205" s="162"/>
      <c r="K205" s="210" t="str">
        <f t="shared" si="62"/>
        <v>--</v>
      </c>
      <c r="L205" s="145"/>
      <c r="M205" s="145"/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145"/>
      <c r="AE205" s="145"/>
      <c r="AF205" s="145"/>
      <c r="AG205" s="145"/>
      <c r="AH205" s="145"/>
      <c r="AI205" s="145"/>
      <c r="AJ205" s="145"/>
      <c r="AK205" s="145"/>
      <c r="AL205" s="145"/>
      <c r="AM205" s="145"/>
      <c r="AN205" s="145"/>
      <c r="AO205" s="145"/>
      <c r="AP205" s="145"/>
      <c r="AQ205" s="145"/>
      <c r="AR205" s="145"/>
      <c r="AS205" s="145"/>
      <c r="AT205" s="145"/>
      <c r="AU205" s="145"/>
      <c r="AV205" s="145"/>
      <c r="AW205" s="145"/>
      <c r="AX205" s="145"/>
      <c r="AY205" s="145"/>
      <c r="AZ205" s="145"/>
      <c r="BA205" s="145"/>
      <c r="BB205" s="145"/>
      <c r="BC205" s="145"/>
      <c r="BD205" s="145"/>
      <c r="BE205" s="145"/>
      <c r="BF205" s="145"/>
      <c r="BG205" s="145"/>
      <c r="BH205" s="145"/>
      <c r="BI205" s="145"/>
      <c r="BJ205" s="145"/>
      <c r="BK205" s="145"/>
      <c r="BL205" s="145"/>
      <c r="BM205" s="145"/>
      <c r="BN205" s="145"/>
      <c r="BO205" s="145"/>
      <c r="BP205" s="145"/>
      <c r="BQ205" s="145"/>
      <c r="BR205" s="145"/>
      <c r="BS205" s="145"/>
      <c r="BT205" s="145"/>
      <c r="BU205" s="145"/>
      <c r="BV205" s="145"/>
      <c r="BW205" s="145"/>
      <c r="BX205" s="145"/>
      <c r="BY205" s="145"/>
      <c r="BZ205" s="146"/>
    </row>
    <row r="206" spans="1:78" ht="15" customHeight="1" x14ac:dyDescent="0.25">
      <c r="A206" s="68"/>
      <c r="B206" s="2"/>
      <c r="D206" s="78"/>
      <c r="E206" s="213" t="s">
        <v>247</v>
      </c>
      <c r="F206" s="215"/>
      <c r="G206" s="188"/>
      <c r="H206" s="162"/>
      <c r="I206" s="188"/>
      <c r="J206" s="162"/>
      <c r="K206" s="210" t="str">
        <f t="shared" si="62"/>
        <v>--</v>
      </c>
      <c r="L206" s="145"/>
      <c r="M206" s="145"/>
      <c r="N206" s="145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145"/>
      <c r="AE206" s="145"/>
      <c r="AF206" s="145"/>
      <c r="AG206" s="145"/>
      <c r="AH206" s="145"/>
      <c r="AI206" s="145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145"/>
      <c r="AT206" s="145"/>
      <c r="AU206" s="145"/>
      <c r="AV206" s="145"/>
      <c r="AW206" s="145"/>
      <c r="AX206" s="145"/>
      <c r="AY206" s="145"/>
      <c r="AZ206" s="145"/>
      <c r="BA206" s="145"/>
      <c r="BB206" s="145"/>
      <c r="BC206" s="145"/>
      <c r="BD206" s="145"/>
      <c r="BE206" s="145"/>
      <c r="BF206" s="145"/>
      <c r="BG206" s="145"/>
      <c r="BH206" s="145"/>
      <c r="BI206" s="145"/>
      <c r="BJ206" s="145"/>
      <c r="BK206" s="145"/>
      <c r="BL206" s="145"/>
      <c r="BM206" s="145"/>
      <c r="BN206" s="145"/>
      <c r="BO206" s="145"/>
      <c r="BP206" s="145"/>
      <c r="BQ206" s="145"/>
      <c r="BR206" s="145"/>
      <c r="BS206" s="145"/>
      <c r="BT206" s="145"/>
      <c r="BU206" s="145"/>
      <c r="BV206" s="145"/>
      <c r="BW206" s="145"/>
      <c r="BX206" s="145"/>
      <c r="BY206" s="145"/>
      <c r="BZ206" s="146"/>
    </row>
    <row r="207" spans="1:78" ht="15" customHeight="1" x14ac:dyDescent="0.25">
      <c r="A207" s="68"/>
      <c r="B207" s="2"/>
      <c r="D207" s="78"/>
      <c r="E207" s="213" t="s">
        <v>220</v>
      </c>
      <c r="F207" s="215"/>
      <c r="G207" s="188"/>
      <c r="H207" s="162"/>
      <c r="I207" s="188"/>
      <c r="J207" s="162"/>
      <c r="K207" s="210" t="str">
        <f t="shared" si="62"/>
        <v>--</v>
      </c>
      <c r="L207" s="145"/>
      <c r="M207" s="145"/>
      <c r="N207" s="145"/>
      <c r="O207" s="145"/>
      <c r="P207" s="145"/>
      <c r="Q207" s="145"/>
      <c r="R207" s="145"/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145"/>
      <c r="AE207" s="145"/>
      <c r="AF207" s="145"/>
      <c r="AG207" s="145"/>
      <c r="AH207" s="145"/>
      <c r="AI207" s="145"/>
      <c r="AJ207" s="145"/>
      <c r="AK207" s="145"/>
      <c r="AL207" s="145"/>
      <c r="AM207" s="145"/>
      <c r="AN207" s="145"/>
      <c r="AO207" s="145"/>
      <c r="AP207" s="145"/>
      <c r="AQ207" s="145"/>
      <c r="AR207" s="145"/>
      <c r="AS207" s="145"/>
      <c r="AT207" s="145"/>
      <c r="AU207" s="145"/>
      <c r="AV207" s="145"/>
      <c r="AW207" s="145"/>
      <c r="AX207" s="145"/>
      <c r="AY207" s="145"/>
      <c r="AZ207" s="145"/>
      <c r="BA207" s="145"/>
      <c r="BB207" s="145"/>
      <c r="BC207" s="145"/>
      <c r="BD207" s="145"/>
      <c r="BE207" s="145"/>
      <c r="BF207" s="145"/>
      <c r="BG207" s="145"/>
      <c r="BH207" s="145"/>
      <c r="BI207" s="145"/>
      <c r="BJ207" s="145"/>
      <c r="BK207" s="145"/>
      <c r="BL207" s="145"/>
      <c r="BM207" s="145"/>
      <c r="BN207" s="145"/>
      <c r="BO207" s="145"/>
      <c r="BP207" s="145"/>
      <c r="BQ207" s="145"/>
      <c r="BR207" s="145"/>
      <c r="BS207" s="145"/>
      <c r="BT207" s="145"/>
      <c r="BU207" s="145"/>
      <c r="BV207" s="145"/>
      <c r="BW207" s="145"/>
      <c r="BX207" s="145"/>
      <c r="BY207" s="145"/>
      <c r="BZ207" s="146"/>
    </row>
    <row r="208" spans="1:78" ht="15" customHeight="1" x14ac:dyDescent="0.25">
      <c r="A208" s="68"/>
      <c r="B208" s="50"/>
      <c r="C208" s="50"/>
      <c r="D208" s="79"/>
      <c r="E208" s="214" t="s">
        <v>223</v>
      </c>
      <c r="F208" s="216"/>
      <c r="G208" s="189"/>
      <c r="H208" s="163"/>
      <c r="I208" s="189"/>
      <c r="J208" s="163"/>
      <c r="K208" s="212" t="str">
        <f t="shared" si="62"/>
        <v>--</v>
      </c>
      <c r="L208" s="147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  <c r="BI208" s="147"/>
      <c r="BJ208" s="147"/>
      <c r="BK208" s="147"/>
      <c r="BL208" s="147"/>
      <c r="BM208" s="147"/>
      <c r="BN208" s="147"/>
      <c r="BO208" s="147"/>
      <c r="BP208" s="147"/>
      <c r="BQ208" s="147"/>
      <c r="BR208" s="147"/>
      <c r="BS208" s="147"/>
      <c r="BT208" s="147"/>
      <c r="BU208" s="147"/>
      <c r="BV208" s="147"/>
      <c r="BW208" s="147"/>
      <c r="BX208" s="147"/>
      <c r="BY208" s="147"/>
      <c r="BZ208" s="148"/>
    </row>
    <row r="209" spans="1:78" ht="15" customHeight="1" x14ac:dyDescent="0.25">
      <c r="A209" s="69"/>
      <c r="B209" s="99">
        <v>52</v>
      </c>
      <c r="C209" s="66">
        <v>38</v>
      </c>
      <c r="D209" s="76">
        <v>6.6</v>
      </c>
      <c r="E209" s="56" t="s">
        <v>385</v>
      </c>
      <c r="F209" s="183"/>
      <c r="G209" s="187"/>
      <c r="H209" s="161"/>
      <c r="I209" s="187"/>
      <c r="J209" s="161"/>
      <c r="K209" s="184"/>
      <c r="L209" s="142"/>
      <c r="M209" s="142"/>
      <c r="N209" s="142"/>
      <c r="O209" s="142"/>
      <c r="P209" s="142"/>
      <c r="Q209" s="142"/>
      <c r="R209" s="142"/>
      <c r="S209" s="142"/>
      <c r="T209" s="142"/>
      <c r="U209" s="142"/>
      <c r="V209" s="142"/>
      <c r="W209" s="142"/>
      <c r="X209" s="142"/>
      <c r="Y209" s="142"/>
      <c r="Z209" s="142"/>
      <c r="AA209" s="142"/>
      <c r="AB209" s="142"/>
      <c r="AC209" s="142"/>
      <c r="AD209" s="142"/>
      <c r="AE209" s="142"/>
      <c r="AF209" s="142"/>
      <c r="AG209" s="142"/>
      <c r="AH209" s="142"/>
      <c r="AI209" s="142"/>
      <c r="AJ209" s="142"/>
      <c r="AK209" s="142"/>
      <c r="AL209" s="142"/>
      <c r="AM209" s="142"/>
      <c r="AN209" s="142"/>
      <c r="AO209" s="142"/>
      <c r="AP209" s="142"/>
      <c r="AQ209" s="142"/>
      <c r="AR209" s="142"/>
      <c r="AS209" s="142"/>
      <c r="AT209" s="142"/>
      <c r="AU209" s="142"/>
      <c r="AV209" s="142"/>
      <c r="AW209" s="142"/>
      <c r="AX209" s="142"/>
      <c r="AY209" s="142"/>
      <c r="AZ209" s="142"/>
      <c r="BA209" s="142"/>
      <c r="BB209" s="142"/>
      <c r="BC209" s="142"/>
      <c r="BD209" s="142"/>
      <c r="BE209" s="142"/>
      <c r="BF209" s="142"/>
      <c r="BG209" s="142"/>
      <c r="BH209" s="142"/>
      <c r="BI209" s="142"/>
      <c r="BJ209" s="142"/>
      <c r="BK209" s="142"/>
      <c r="BL209" s="142"/>
      <c r="BM209" s="142"/>
      <c r="BN209" s="142"/>
      <c r="BO209" s="142"/>
      <c r="BP209" s="142"/>
      <c r="BQ209" s="142"/>
      <c r="BR209" s="142"/>
      <c r="BS209" s="142"/>
      <c r="BT209" s="142"/>
      <c r="BU209" s="142"/>
      <c r="BV209" s="142"/>
      <c r="BW209" s="142"/>
      <c r="BX209" s="142"/>
      <c r="BY209" s="142"/>
      <c r="BZ209" s="142"/>
    </row>
    <row r="210" spans="1:78" ht="15" customHeight="1" x14ac:dyDescent="0.25">
      <c r="A210" s="68"/>
      <c r="B210" s="67"/>
      <c r="C210" s="67"/>
      <c r="D210" s="77"/>
      <c r="E210" s="213" t="s">
        <v>224</v>
      </c>
      <c r="F210" s="215"/>
      <c r="G210" s="188"/>
      <c r="H210" s="162"/>
      <c r="I210" s="188"/>
      <c r="J210" s="162"/>
      <c r="K210" s="210" t="str">
        <f t="shared" ref="K210:K218" si="63">IF(NOT(COUNTA(L210:BZ210)),"--",COUNTA(L210:BZ210))</f>
        <v>--</v>
      </c>
      <c r="L210" s="145"/>
      <c r="M210" s="145"/>
      <c r="N210" s="145"/>
      <c r="O210" s="145"/>
      <c r="P210" s="145"/>
      <c r="Q210" s="145"/>
      <c r="R210" s="145"/>
      <c r="S210" s="145"/>
      <c r="T210" s="145"/>
      <c r="U210" s="145"/>
      <c r="V210" s="145"/>
      <c r="W210" s="145"/>
      <c r="X210" s="145"/>
      <c r="Y210" s="145"/>
      <c r="Z210" s="145"/>
      <c r="AA210" s="145"/>
      <c r="AB210" s="145"/>
      <c r="AC210" s="145"/>
      <c r="AD210" s="145"/>
      <c r="AE210" s="145"/>
      <c r="AF210" s="145"/>
      <c r="AG210" s="145"/>
      <c r="AH210" s="145"/>
      <c r="AI210" s="145"/>
      <c r="AJ210" s="145"/>
      <c r="AK210" s="145"/>
      <c r="AL210" s="145"/>
      <c r="AM210" s="145"/>
      <c r="AN210" s="145"/>
      <c r="AO210" s="145"/>
      <c r="AP210" s="145"/>
      <c r="AQ210" s="145"/>
      <c r="AR210" s="145"/>
      <c r="AS210" s="145"/>
      <c r="AT210" s="145"/>
      <c r="AU210" s="145"/>
      <c r="AV210" s="145"/>
      <c r="AW210" s="145"/>
      <c r="AX210" s="145"/>
      <c r="AY210" s="145"/>
      <c r="AZ210" s="145"/>
      <c r="BA210" s="145"/>
      <c r="BB210" s="145"/>
      <c r="BC210" s="145"/>
      <c r="BD210" s="145"/>
      <c r="BE210" s="145"/>
      <c r="BF210" s="145"/>
      <c r="BG210" s="145"/>
      <c r="BH210" s="145"/>
      <c r="BI210" s="145"/>
      <c r="BJ210" s="145"/>
      <c r="BK210" s="145"/>
      <c r="BL210" s="145"/>
      <c r="BM210" s="145"/>
      <c r="BN210" s="145"/>
      <c r="BO210" s="145"/>
      <c r="BP210" s="145"/>
      <c r="BQ210" s="145"/>
      <c r="BR210" s="145"/>
      <c r="BS210" s="145"/>
      <c r="BT210" s="145"/>
      <c r="BU210" s="145"/>
      <c r="BV210" s="145"/>
      <c r="BW210" s="145"/>
      <c r="BX210" s="145"/>
      <c r="BY210" s="145"/>
      <c r="BZ210" s="146"/>
    </row>
    <row r="211" spans="1:78" ht="15" customHeight="1" x14ac:dyDescent="0.25">
      <c r="A211" s="68"/>
      <c r="B211" s="2"/>
      <c r="D211" s="78"/>
      <c r="E211" s="213" t="s">
        <v>225</v>
      </c>
      <c r="F211" s="215"/>
      <c r="G211" s="188"/>
      <c r="H211" s="162"/>
      <c r="I211" s="188"/>
      <c r="J211" s="162"/>
      <c r="K211" s="210" t="str">
        <f t="shared" si="63"/>
        <v>--</v>
      </c>
      <c r="L211" s="145"/>
      <c r="M211" s="145"/>
      <c r="N211" s="145"/>
      <c r="O211" s="145"/>
      <c r="P211" s="145"/>
      <c r="Q211" s="145"/>
      <c r="R211" s="145"/>
      <c r="S211" s="145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145"/>
      <c r="AE211" s="145"/>
      <c r="AF211" s="145"/>
      <c r="AG211" s="145"/>
      <c r="AH211" s="145"/>
      <c r="AI211" s="145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  <c r="BI211" s="145"/>
      <c r="BJ211" s="145"/>
      <c r="BK211" s="145"/>
      <c r="BL211" s="145"/>
      <c r="BM211" s="145"/>
      <c r="BN211" s="145"/>
      <c r="BO211" s="145"/>
      <c r="BP211" s="145"/>
      <c r="BQ211" s="145"/>
      <c r="BR211" s="145"/>
      <c r="BS211" s="145"/>
      <c r="BT211" s="145"/>
      <c r="BU211" s="145"/>
      <c r="BV211" s="145"/>
      <c r="BW211" s="145"/>
      <c r="BX211" s="145"/>
      <c r="BY211" s="145"/>
      <c r="BZ211" s="146"/>
    </row>
    <row r="212" spans="1:78" ht="15" customHeight="1" x14ac:dyDescent="0.25">
      <c r="A212" s="68"/>
      <c r="B212" s="2"/>
      <c r="D212" s="78"/>
      <c r="E212" s="213" t="s">
        <v>226</v>
      </c>
      <c r="F212" s="215"/>
      <c r="G212" s="188"/>
      <c r="H212" s="162"/>
      <c r="I212" s="188"/>
      <c r="J212" s="162"/>
      <c r="K212" s="210" t="str">
        <f t="shared" si="63"/>
        <v>--</v>
      </c>
      <c r="L212" s="145"/>
      <c r="M212" s="145"/>
      <c r="N212" s="145"/>
      <c r="O212" s="145"/>
      <c r="P212" s="145"/>
      <c r="Q212" s="145"/>
      <c r="R212" s="145"/>
      <c r="S212" s="145"/>
      <c r="T212" s="145"/>
      <c r="U212" s="145"/>
      <c r="V212" s="145"/>
      <c r="W212" s="145"/>
      <c r="X212" s="145"/>
      <c r="Y212" s="145"/>
      <c r="Z212" s="145"/>
      <c r="AA212" s="145"/>
      <c r="AB212" s="145"/>
      <c r="AC212" s="145"/>
      <c r="AD212" s="145"/>
      <c r="AE212" s="145"/>
      <c r="AF212" s="145"/>
      <c r="AG212" s="145"/>
      <c r="AH212" s="145"/>
      <c r="AI212" s="145"/>
      <c r="AJ212" s="145"/>
      <c r="AK212" s="145"/>
      <c r="AL212" s="145"/>
      <c r="AM212" s="145"/>
      <c r="AN212" s="145"/>
      <c r="AO212" s="145"/>
      <c r="AP212" s="145"/>
      <c r="AQ212" s="145"/>
      <c r="AR212" s="145"/>
      <c r="AS212" s="145"/>
      <c r="AT212" s="145"/>
      <c r="AU212" s="145"/>
      <c r="AV212" s="145"/>
      <c r="AW212" s="145"/>
      <c r="AX212" s="145"/>
      <c r="AY212" s="145"/>
      <c r="AZ212" s="145"/>
      <c r="BA212" s="145"/>
      <c r="BB212" s="145"/>
      <c r="BC212" s="145"/>
      <c r="BD212" s="145"/>
      <c r="BE212" s="145"/>
      <c r="BF212" s="145"/>
      <c r="BG212" s="145"/>
      <c r="BH212" s="145"/>
      <c r="BI212" s="145"/>
      <c r="BJ212" s="145"/>
      <c r="BK212" s="145"/>
      <c r="BL212" s="145"/>
      <c r="BM212" s="145"/>
      <c r="BN212" s="145"/>
      <c r="BO212" s="145"/>
      <c r="BP212" s="145"/>
      <c r="BQ212" s="145"/>
      <c r="BR212" s="145"/>
      <c r="BS212" s="145"/>
      <c r="BT212" s="145"/>
      <c r="BU212" s="145"/>
      <c r="BV212" s="145"/>
      <c r="BW212" s="145"/>
      <c r="BX212" s="145"/>
      <c r="BY212" s="145"/>
      <c r="BZ212" s="146"/>
    </row>
    <row r="213" spans="1:78" ht="15" customHeight="1" x14ac:dyDescent="0.25">
      <c r="A213" s="68"/>
      <c r="B213" s="2"/>
      <c r="D213" s="78"/>
      <c r="E213" s="213" t="s">
        <v>227</v>
      </c>
      <c r="F213" s="215"/>
      <c r="G213" s="188"/>
      <c r="H213" s="162"/>
      <c r="I213" s="188"/>
      <c r="J213" s="162"/>
      <c r="K213" s="210" t="str">
        <f t="shared" si="63"/>
        <v>--</v>
      </c>
      <c r="L213" s="145"/>
      <c r="M213" s="145"/>
      <c r="N213" s="145"/>
      <c r="O213" s="145"/>
      <c r="P213" s="145"/>
      <c r="Q213" s="145"/>
      <c r="R213" s="145"/>
      <c r="S213" s="145"/>
      <c r="T213" s="145"/>
      <c r="U213" s="145"/>
      <c r="V213" s="145"/>
      <c r="W213" s="145"/>
      <c r="X213" s="145"/>
      <c r="Y213" s="145"/>
      <c r="Z213" s="145"/>
      <c r="AA213" s="145"/>
      <c r="AB213" s="145"/>
      <c r="AC213" s="145"/>
      <c r="AD213" s="145"/>
      <c r="AE213" s="145"/>
      <c r="AF213" s="145"/>
      <c r="AG213" s="145"/>
      <c r="AH213" s="145"/>
      <c r="AI213" s="145"/>
      <c r="AJ213" s="145"/>
      <c r="AK213" s="145"/>
      <c r="AL213" s="145"/>
      <c r="AM213" s="145"/>
      <c r="AN213" s="145"/>
      <c r="AO213" s="145"/>
      <c r="AP213" s="145"/>
      <c r="AQ213" s="145"/>
      <c r="AR213" s="145"/>
      <c r="AS213" s="145"/>
      <c r="AT213" s="145"/>
      <c r="AU213" s="145"/>
      <c r="AV213" s="145"/>
      <c r="AW213" s="145"/>
      <c r="AX213" s="145"/>
      <c r="AY213" s="145"/>
      <c r="AZ213" s="145"/>
      <c r="BA213" s="145"/>
      <c r="BB213" s="145"/>
      <c r="BC213" s="145"/>
      <c r="BD213" s="145"/>
      <c r="BE213" s="145"/>
      <c r="BF213" s="145"/>
      <c r="BG213" s="145"/>
      <c r="BH213" s="145"/>
      <c r="BI213" s="145"/>
      <c r="BJ213" s="145"/>
      <c r="BK213" s="145"/>
      <c r="BL213" s="145"/>
      <c r="BM213" s="145"/>
      <c r="BN213" s="145"/>
      <c r="BO213" s="145"/>
      <c r="BP213" s="145"/>
      <c r="BQ213" s="145"/>
      <c r="BR213" s="145"/>
      <c r="BS213" s="145"/>
      <c r="BT213" s="145"/>
      <c r="BU213" s="145"/>
      <c r="BV213" s="145"/>
      <c r="BW213" s="145"/>
      <c r="BX213" s="145"/>
      <c r="BY213" s="145"/>
      <c r="BZ213" s="146"/>
    </row>
    <row r="214" spans="1:78" ht="15" customHeight="1" x14ac:dyDescent="0.25">
      <c r="A214" s="68"/>
      <c r="B214" s="2"/>
      <c r="D214" s="78"/>
      <c r="E214" s="213" t="s">
        <v>228</v>
      </c>
      <c r="F214" s="215"/>
      <c r="G214" s="188"/>
      <c r="H214" s="162"/>
      <c r="I214" s="188"/>
      <c r="J214" s="162"/>
      <c r="K214" s="210" t="str">
        <f t="shared" si="63"/>
        <v>--</v>
      </c>
      <c r="L214" s="145"/>
      <c r="M214" s="145"/>
      <c r="N214" s="145"/>
      <c r="O214" s="145"/>
      <c r="P214" s="145"/>
      <c r="Q214" s="145"/>
      <c r="R214" s="145"/>
      <c r="S214" s="145"/>
      <c r="T214" s="145"/>
      <c r="U214" s="145"/>
      <c r="V214" s="145"/>
      <c r="W214" s="145"/>
      <c r="X214" s="145"/>
      <c r="Y214" s="145"/>
      <c r="Z214" s="145"/>
      <c r="AA214" s="145"/>
      <c r="AB214" s="145"/>
      <c r="AC214" s="145"/>
      <c r="AD214" s="145"/>
      <c r="AE214" s="145"/>
      <c r="AF214" s="145"/>
      <c r="AG214" s="145"/>
      <c r="AH214" s="145"/>
      <c r="AI214" s="145"/>
      <c r="AJ214" s="145"/>
      <c r="AK214" s="145"/>
      <c r="AL214" s="145"/>
      <c r="AM214" s="145"/>
      <c r="AN214" s="145"/>
      <c r="AO214" s="145"/>
      <c r="AP214" s="145"/>
      <c r="AQ214" s="145"/>
      <c r="AR214" s="145"/>
      <c r="AS214" s="145"/>
      <c r="AT214" s="145"/>
      <c r="AU214" s="145"/>
      <c r="AV214" s="145"/>
      <c r="AW214" s="145"/>
      <c r="AX214" s="145"/>
      <c r="AY214" s="145"/>
      <c r="AZ214" s="145"/>
      <c r="BA214" s="145"/>
      <c r="BB214" s="145"/>
      <c r="BC214" s="145"/>
      <c r="BD214" s="145"/>
      <c r="BE214" s="145"/>
      <c r="BF214" s="145"/>
      <c r="BG214" s="145"/>
      <c r="BH214" s="145"/>
      <c r="BI214" s="145"/>
      <c r="BJ214" s="145"/>
      <c r="BK214" s="145"/>
      <c r="BL214" s="145"/>
      <c r="BM214" s="145"/>
      <c r="BN214" s="145"/>
      <c r="BO214" s="145"/>
      <c r="BP214" s="145"/>
      <c r="BQ214" s="145"/>
      <c r="BR214" s="145"/>
      <c r="BS214" s="145"/>
      <c r="BT214" s="145"/>
      <c r="BU214" s="145"/>
      <c r="BV214" s="145"/>
      <c r="BW214" s="145"/>
      <c r="BX214" s="145"/>
      <c r="BY214" s="145"/>
      <c r="BZ214" s="146"/>
    </row>
    <row r="215" spans="1:78" ht="15" customHeight="1" x14ac:dyDescent="0.25">
      <c r="A215" s="68"/>
      <c r="B215" s="2"/>
      <c r="D215" s="78"/>
      <c r="E215" s="213" t="s">
        <v>229</v>
      </c>
      <c r="F215" s="215"/>
      <c r="G215" s="188"/>
      <c r="H215" s="162"/>
      <c r="I215" s="188"/>
      <c r="J215" s="162"/>
      <c r="K215" s="210" t="str">
        <f t="shared" si="63"/>
        <v>--</v>
      </c>
      <c r="L215" s="145"/>
      <c r="M215" s="145"/>
      <c r="N215" s="145"/>
      <c r="O215" s="145"/>
      <c r="P215" s="145"/>
      <c r="Q215" s="145"/>
      <c r="R215" s="145"/>
      <c r="S215" s="145"/>
      <c r="T215" s="145"/>
      <c r="U215" s="145"/>
      <c r="V215" s="145"/>
      <c r="W215" s="145"/>
      <c r="X215" s="145"/>
      <c r="Y215" s="145"/>
      <c r="Z215" s="145"/>
      <c r="AA215" s="145"/>
      <c r="AB215" s="145"/>
      <c r="AC215" s="145"/>
      <c r="AD215" s="145"/>
      <c r="AE215" s="145"/>
      <c r="AF215" s="145"/>
      <c r="AG215" s="145"/>
      <c r="AH215" s="145"/>
      <c r="AI215" s="145"/>
      <c r="AJ215" s="145"/>
      <c r="AK215" s="145"/>
      <c r="AL215" s="145"/>
      <c r="AM215" s="145"/>
      <c r="AN215" s="145"/>
      <c r="AO215" s="145"/>
      <c r="AP215" s="145"/>
      <c r="AQ215" s="145"/>
      <c r="AR215" s="145"/>
      <c r="AS215" s="145"/>
      <c r="AT215" s="145"/>
      <c r="AU215" s="145"/>
      <c r="AV215" s="145"/>
      <c r="AW215" s="145"/>
      <c r="AX215" s="145"/>
      <c r="AY215" s="145"/>
      <c r="AZ215" s="145"/>
      <c r="BA215" s="145"/>
      <c r="BB215" s="145"/>
      <c r="BC215" s="145"/>
      <c r="BD215" s="145"/>
      <c r="BE215" s="145"/>
      <c r="BF215" s="145"/>
      <c r="BG215" s="145"/>
      <c r="BH215" s="145"/>
      <c r="BI215" s="145"/>
      <c r="BJ215" s="145"/>
      <c r="BK215" s="145"/>
      <c r="BL215" s="145"/>
      <c r="BM215" s="145"/>
      <c r="BN215" s="145"/>
      <c r="BO215" s="145"/>
      <c r="BP215" s="145"/>
      <c r="BQ215" s="145"/>
      <c r="BR215" s="145"/>
      <c r="BS215" s="145"/>
      <c r="BT215" s="145"/>
      <c r="BU215" s="145"/>
      <c r="BV215" s="145"/>
      <c r="BW215" s="145"/>
      <c r="BX215" s="145"/>
      <c r="BY215" s="145"/>
      <c r="BZ215" s="146"/>
    </row>
    <row r="216" spans="1:78" ht="15" customHeight="1" x14ac:dyDescent="0.25">
      <c r="A216" s="68"/>
      <c r="B216" s="2"/>
      <c r="D216" s="78"/>
      <c r="E216" s="213" t="s">
        <v>230</v>
      </c>
      <c r="F216" s="215"/>
      <c r="G216" s="188"/>
      <c r="H216" s="162"/>
      <c r="I216" s="188"/>
      <c r="J216" s="162"/>
      <c r="K216" s="210" t="str">
        <f t="shared" si="63"/>
        <v>--</v>
      </c>
      <c r="L216" s="145"/>
      <c r="M216" s="145"/>
      <c r="N216" s="145"/>
      <c r="O216" s="145"/>
      <c r="P216" s="145"/>
      <c r="Q216" s="145"/>
      <c r="R216" s="145"/>
      <c r="S216" s="145"/>
      <c r="T216" s="145"/>
      <c r="U216" s="145"/>
      <c r="V216" s="145"/>
      <c r="W216" s="145"/>
      <c r="X216" s="145"/>
      <c r="Y216" s="145"/>
      <c r="Z216" s="145"/>
      <c r="AA216" s="145"/>
      <c r="AB216" s="145"/>
      <c r="AC216" s="145"/>
      <c r="AD216" s="145"/>
      <c r="AE216" s="145"/>
      <c r="AF216" s="145"/>
      <c r="AG216" s="145"/>
      <c r="AH216" s="145"/>
      <c r="AI216" s="145"/>
      <c r="AJ216" s="145"/>
      <c r="AK216" s="145"/>
      <c r="AL216" s="145"/>
      <c r="AM216" s="145"/>
      <c r="AN216" s="145"/>
      <c r="AO216" s="145"/>
      <c r="AP216" s="145"/>
      <c r="AQ216" s="145"/>
      <c r="AR216" s="145"/>
      <c r="AS216" s="145"/>
      <c r="AT216" s="145"/>
      <c r="AU216" s="145"/>
      <c r="AV216" s="145"/>
      <c r="AW216" s="145"/>
      <c r="AX216" s="145"/>
      <c r="AY216" s="145"/>
      <c r="AZ216" s="145"/>
      <c r="BA216" s="145"/>
      <c r="BB216" s="145"/>
      <c r="BC216" s="145"/>
      <c r="BD216" s="145"/>
      <c r="BE216" s="145"/>
      <c r="BF216" s="145"/>
      <c r="BG216" s="145"/>
      <c r="BH216" s="145"/>
      <c r="BI216" s="145"/>
      <c r="BJ216" s="145"/>
      <c r="BK216" s="145"/>
      <c r="BL216" s="145"/>
      <c r="BM216" s="145"/>
      <c r="BN216" s="145"/>
      <c r="BO216" s="145"/>
      <c r="BP216" s="145"/>
      <c r="BQ216" s="145"/>
      <c r="BR216" s="145"/>
      <c r="BS216" s="145"/>
      <c r="BT216" s="145"/>
      <c r="BU216" s="145"/>
      <c r="BV216" s="145"/>
      <c r="BW216" s="145"/>
      <c r="BX216" s="145"/>
      <c r="BY216" s="145"/>
      <c r="BZ216" s="146"/>
    </row>
    <row r="217" spans="1:78" ht="15" customHeight="1" x14ac:dyDescent="0.25">
      <c r="A217" s="68"/>
      <c r="B217" s="2"/>
      <c r="D217" s="78"/>
      <c r="E217" s="213" t="s">
        <v>231</v>
      </c>
      <c r="F217" s="215"/>
      <c r="G217" s="188"/>
      <c r="H217" s="162"/>
      <c r="I217" s="188"/>
      <c r="J217" s="162"/>
      <c r="K217" s="210" t="str">
        <f t="shared" si="63"/>
        <v>--</v>
      </c>
      <c r="L217" s="145"/>
      <c r="M217" s="145"/>
      <c r="N217" s="145"/>
      <c r="O217" s="145"/>
      <c r="P217" s="145"/>
      <c r="Q217" s="145"/>
      <c r="R217" s="145"/>
      <c r="S217" s="145"/>
      <c r="T217" s="145"/>
      <c r="U217" s="145"/>
      <c r="V217" s="145"/>
      <c r="W217" s="145"/>
      <c r="X217" s="145"/>
      <c r="Y217" s="145"/>
      <c r="Z217" s="145"/>
      <c r="AA217" s="145"/>
      <c r="AB217" s="145"/>
      <c r="AC217" s="145"/>
      <c r="AD217" s="145"/>
      <c r="AE217" s="145"/>
      <c r="AF217" s="145"/>
      <c r="AG217" s="145"/>
      <c r="AH217" s="145"/>
      <c r="AI217" s="145"/>
      <c r="AJ217" s="145"/>
      <c r="AK217" s="145"/>
      <c r="AL217" s="145"/>
      <c r="AM217" s="145"/>
      <c r="AN217" s="145"/>
      <c r="AO217" s="145"/>
      <c r="AP217" s="145"/>
      <c r="AQ217" s="145"/>
      <c r="AR217" s="145"/>
      <c r="AS217" s="145"/>
      <c r="AT217" s="145"/>
      <c r="AU217" s="145"/>
      <c r="AV217" s="145"/>
      <c r="AW217" s="145"/>
      <c r="AX217" s="145"/>
      <c r="AY217" s="145"/>
      <c r="AZ217" s="145"/>
      <c r="BA217" s="145"/>
      <c r="BB217" s="145"/>
      <c r="BC217" s="145"/>
      <c r="BD217" s="145"/>
      <c r="BE217" s="145"/>
      <c r="BF217" s="145"/>
      <c r="BG217" s="145"/>
      <c r="BH217" s="145"/>
      <c r="BI217" s="145"/>
      <c r="BJ217" s="145"/>
      <c r="BK217" s="145"/>
      <c r="BL217" s="145"/>
      <c r="BM217" s="145"/>
      <c r="BN217" s="145"/>
      <c r="BO217" s="145"/>
      <c r="BP217" s="145"/>
      <c r="BQ217" s="145"/>
      <c r="BR217" s="145"/>
      <c r="BS217" s="145"/>
      <c r="BT217" s="145"/>
      <c r="BU217" s="145"/>
      <c r="BV217" s="145"/>
      <c r="BW217" s="145"/>
      <c r="BX217" s="145"/>
      <c r="BY217" s="145"/>
      <c r="BZ217" s="146"/>
    </row>
    <row r="218" spans="1:78" ht="15" customHeight="1" thickBot="1" x14ac:dyDescent="0.3">
      <c r="A218" s="70"/>
      <c r="B218" s="60"/>
      <c r="C218" s="60"/>
      <c r="D218" s="80"/>
      <c r="E218" s="61" t="s">
        <v>232</v>
      </c>
      <c r="F218" s="217"/>
      <c r="G218" s="190"/>
      <c r="H218" s="164"/>
      <c r="I218" s="190"/>
      <c r="J218" s="164"/>
      <c r="K218" s="218" t="str">
        <f t="shared" si="63"/>
        <v>--</v>
      </c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  <c r="AE218" s="149"/>
      <c r="AF218" s="149"/>
      <c r="AG218" s="149"/>
      <c r="AH218" s="149"/>
      <c r="AI218" s="149"/>
      <c r="AJ218" s="149"/>
      <c r="AK218" s="149"/>
      <c r="AL218" s="149"/>
      <c r="AM218" s="149"/>
      <c r="AN218" s="149"/>
      <c r="AO218" s="149"/>
      <c r="AP218" s="149"/>
      <c r="AQ218" s="149"/>
      <c r="AR218" s="149"/>
      <c r="AS218" s="149"/>
      <c r="AT218" s="149"/>
      <c r="AU218" s="149"/>
      <c r="AV218" s="149"/>
      <c r="AW218" s="149"/>
      <c r="AX218" s="149"/>
      <c r="AY218" s="149"/>
      <c r="AZ218" s="149"/>
      <c r="BA218" s="149"/>
      <c r="BB218" s="149"/>
      <c r="BC218" s="149"/>
      <c r="BD218" s="149"/>
      <c r="BE218" s="149"/>
      <c r="BF218" s="149"/>
      <c r="BG218" s="149"/>
      <c r="BH218" s="149"/>
      <c r="BI218" s="149"/>
      <c r="BJ218" s="149"/>
      <c r="BK218" s="149"/>
      <c r="BL218" s="149"/>
      <c r="BM218" s="149"/>
      <c r="BN218" s="149"/>
      <c r="BO218" s="149"/>
      <c r="BP218" s="149"/>
      <c r="BQ218" s="149"/>
      <c r="BR218" s="149"/>
      <c r="BS218" s="149"/>
      <c r="BT218" s="149"/>
      <c r="BU218" s="149"/>
      <c r="BV218" s="149"/>
      <c r="BW218" s="149"/>
      <c r="BX218" s="149"/>
      <c r="BY218" s="149"/>
      <c r="BZ218" s="150"/>
    </row>
    <row r="219" spans="1:78" ht="15" customHeight="1" thickTop="1" x14ac:dyDescent="0.25">
      <c r="A219" s="71" t="s">
        <v>241</v>
      </c>
      <c r="B219" s="83">
        <v>17</v>
      </c>
      <c r="C219" s="83">
        <v>9</v>
      </c>
      <c r="D219" s="72">
        <v>3.6</v>
      </c>
      <c r="E219" s="84" t="s">
        <v>642</v>
      </c>
      <c r="F219" s="207" t="str">
        <f t="shared" ref="F219:F225" si="64">IF(NOT(COUNTA(L219:BZ219)),"--",AVERAGE(L219:BZ219))</f>
        <v>--</v>
      </c>
      <c r="G219" s="158" t="str">
        <f t="shared" ref="G219:G225" si="65">IF(NOT(COUNTA(L219:BZ219)),"--",I219-H219)</f>
        <v>--</v>
      </c>
      <c r="H219" s="158" t="str">
        <f t="shared" ref="H219:H225" si="66">IF(NOT(COUNTA(L219:BZ219)),"--",MIN(L219:BZ219))</f>
        <v>--</v>
      </c>
      <c r="I219" s="158" t="str">
        <f t="shared" ref="I219:I225" si="67">IF(NOT(COUNTA(L219:BZ219)),"--",MAX(L219:BZ219))</f>
        <v>--</v>
      </c>
      <c r="J219" s="158" t="str">
        <f t="shared" ref="J219:J225" si="68">IF(NOT(COUNTA(L219:BZ219)),"--",STDEV(L219:BZ219))</f>
        <v>--</v>
      </c>
      <c r="K219" s="208" t="str">
        <f t="shared" ref="K219:K225" si="69">IF(NOT(COUNTA(L219:BZ219)),"--",COUNT(L219:BZ219))</f>
        <v>--</v>
      </c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85"/>
      <c r="AV219" s="85"/>
      <c r="AW219" s="85"/>
      <c r="AX219" s="85"/>
      <c r="AY219" s="85"/>
      <c r="AZ219" s="85"/>
      <c r="BA219" s="85"/>
      <c r="BB219" s="85"/>
      <c r="BC219" s="85"/>
      <c r="BD219" s="85"/>
      <c r="BE219" s="85"/>
      <c r="BF219" s="85"/>
      <c r="BG219" s="85"/>
      <c r="BH219" s="85"/>
      <c r="BI219" s="85"/>
      <c r="BJ219" s="85"/>
      <c r="BK219" s="85"/>
      <c r="BL219" s="85"/>
      <c r="BM219" s="85"/>
      <c r="BN219" s="85"/>
      <c r="BO219" s="85"/>
      <c r="BP219" s="85"/>
      <c r="BQ219" s="85"/>
      <c r="BR219" s="85"/>
      <c r="BS219" s="85"/>
      <c r="BT219" s="85"/>
      <c r="BU219" s="85"/>
      <c r="BV219" s="85"/>
      <c r="BW219" s="85"/>
      <c r="BX219" s="85"/>
      <c r="BY219" s="85"/>
      <c r="BZ219" s="86"/>
    </row>
    <row r="220" spans="1:78" ht="15" customHeight="1" x14ac:dyDescent="0.25">
      <c r="A220" s="390" t="s">
        <v>233</v>
      </c>
      <c r="B220" s="198">
        <v>18</v>
      </c>
      <c r="C220" s="62">
        <v>10</v>
      </c>
      <c r="D220" s="59">
        <v>3.7</v>
      </c>
      <c r="E220" s="202" t="s">
        <v>643</v>
      </c>
      <c r="F220" s="209" t="str">
        <f t="shared" si="64"/>
        <v>--</v>
      </c>
      <c r="G220" s="160" t="str">
        <f t="shared" si="65"/>
        <v>--</v>
      </c>
      <c r="H220" s="160" t="str">
        <f t="shared" si="66"/>
        <v>--</v>
      </c>
      <c r="I220" s="160" t="str">
        <f t="shared" si="67"/>
        <v>--</v>
      </c>
      <c r="J220" s="159" t="str">
        <f t="shared" si="68"/>
        <v>--</v>
      </c>
      <c r="K220" s="210" t="str">
        <f t="shared" si="69"/>
        <v>--</v>
      </c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  <c r="BG220" s="57"/>
      <c r="BH220" s="57"/>
      <c r="BI220" s="57"/>
      <c r="BJ220" s="57"/>
      <c r="BK220" s="57"/>
      <c r="BL220" s="57"/>
      <c r="BM220" s="57"/>
      <c r="BN220" s="57"/>
      <c r="BO220" s="57"/>
      <c r="BP220" s="57"/>
      <c r="BQ220" s="57"/>
      <c r="BR220" s="57"/>
      <c r="BS220" s="57"/>
      <c r="BT220" s="57"/>
      <c r="BU220" s="57"/>
      <c r="BV220" s="57"/>
      <c r="BW220" s="57"/>
      <c r="BX220" s="57"/>
      <c r="BY220" s="57"/>
      <c r="BZ220" s="58"/>
    </row>
    <row r="221" spans="1:78" ht="15" customHeight="1" x14ac:dyDescent="0.25">
      <c r="A221" s="391"/>
      <c r="B221" s="199">
        <v>26</v>
      </c>
      <c r="C221" s="63" t="s">
        <v>55</v>
      </c>
      <c r="D221" s="73">
        <v>4.2</v>
      </c>
      <c r="E221" s="202" t="s">
        <v>647</v>
      </c>
      <c r="F221" s="209" t="str">
        <f t="shared" si="64"/>
        <v>--</v>
      </c>
      <c r="G221" s="160" t="str">
        <f t="shared" si="65"/>
        <v>--</v>
      </c>
      <c r="H221" s="160" t="str">
        <f t="shared" si="66"/>
        <v>--</v>
      </c>
      <c r="I221" s="160" t="str">
        <f t="shared" si="67"/>
        <v>--</v>
      </c>
      <c r="J221" s="159" t="str">
        <f t="shared" si="68"/>
        <v>--</v>
      </c>
      <c r="K221" s="210" t="str">
        <f t="shared" si="69"/>
        <v>--</v>
      </c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  <c r="BG221" s="57"/>
      <c r="BH221" s="57"/>
      <c r="BI221" s="57"/>
      <c r="BJ221" s="57"/>
      <c r="BK221" s="57"/>
      <c r="BL221" s="57"/>
      <c r="BM221" s="57"/>
      <c r="BN221" s="57"/>
      <c r="BO221" s="57"/>
      <c r="BP221" s="57"/>
      <c r="BQ221" s="57"/>
      <c r="BR221" s="57"/>
      <c r="BS221" s="57"/>
      <c r="BT221" s="57"/>
      <c r="BU221" s="57"/>
      <c r="BV221" s="57"/>
      <c r="BW221" s="57"/>
      <c r="BX221" s="57"/>
      <c r="BY221" s="57"/>
      <c r="BZ221" s="58"/>
    </row>
    <row r="222" spans="1:78" ht="15" customHeight="1" x14ac:dyDescent="0.25">
      <c r="A222" s="391"/>
      <c r="B222" s="200" t="s">
        <v>602</v>
      </c>
      <c r="C222" s="64" t="s">
        <v>408</v>
      </c>
      <c r="D222" s="74" t="s">
        <v>55</v>
      </c>
      <c r="E222" s="202" t="s">
        <v>648</v>
      </c>
      <c r="F222" s="209" t="str">
        <f t="shared" si="64"/>
        <v>--</v>
      </c>
      <c r="G222" s="160" t="str">
        <f t="shared" si="65"/>
        <v>--</v>
      </c>
      <c r="H222" s="160" t="str">
        <f t="shared" si="66"/>
        <v>--</v>
      </c>
      <c r="I222" s="160" t="str">
        <f t="shared" si="67"/>
        <v>--</v>
      </c>
      <c r="J222" s="159" t="str">
        <f t="shared" si="68"/>
        <v>--</v>
      </c>
      <c r="K222" s="210" t="str">
        <f t="shared" si="69"/>
        <v>--</v>
      </c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  <c r="BG222" s="57"/>
      <c r="BH222" s="57"/>
      <c r="BI222" s="57"/>
      <c r="BJ222" s="57"/>
      <c r="BK222" s="57"/>
      <c r="BL222" s="57"/>
      <c r="BM222" s="57"/>
      <c r="BN222" s="57"/>
      <c r="BO222" s="57"/>
      <c r="BP222" s="57"/>
      <c r="BQ222" s="57"/>
      <c r="BR222" s="57"/>
      <c r="BS222" s="57"/>
      <c r="BT222" s="57"/>
      <c r="BU222" s="57"/>
      <c r="BV222" s="57"/>
      <c r="BW222" s="57"/>
      <c r="BX222" s="57"/>
      <c r="BY222" s="57"/>
      <c r="BZ222" s="58"/>
    </row>
    <row r="223" spans="1:78" ht="15" customHeight="1" x14ac:dyDescent="0.25">
      <c r="A223" s="392"/>
      <c r="B223" s="198">
        <v>37</v>
      </c>
      <c r="C223" s="62">
        <v>23</v>
      </c>
      <c r="D223" s="74">
        <v>5.4</v>
      </c>
      <c r="E223" s="202" t="s">
        <v>649</v>
      </c>
      <c r="F223" s="209" t="str">
        <f t="shared" si="64"/>
        <v>--</v>
      </c>
      <c r="G223" s="160" t="str">
        <f t="shared" si="65"/>
        <v>--</v>
      </c>
      <c r="H223" s="160" t="str">
        <f t="shared" si="66"/>
        <v>--</v>
      </c>
      <c r="I223" s="160" t="str">
        <f t="shared" si="67"/>
        <v>--</v>
      </c>
      <c r="J223" s="159" t="str">
        <f t="shared" si="68"/>
        <v>--</v>
      </c>
      <c r="K223" s="210" t="str">
        <f t="shared" si="69"/>
        <v>--</v>
      </c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57"/>
      <c r="BE223" s="57"/>
      <c r="BF223" s="57"/>
      <c r="BG223" s="57"/>
      <c r="BH223" s="57"/>
      <c r="BI223" s="57"/>
      <c r="BJ223" s="57"/>
      <c r="BK223" s="57"/>
      <c r="BL223" s="57"/>
      <c r="BM223" s="57"/>
      <c r="BN223" s="57"/>
      <c r="BO223" s="57"/>
      <c r="BP223" s="57"/>
      <c r="BQ223" s="57"/>
      <c r="BR223" s="57"/>
      <c r="BS223" s="57"/>
      <c r="BT223" s="57"/>
      <c r="BU223" s="57"/>
      <c r="BV223" s="57"/>
      <c r="BW223" s="57"/>
      <c r="BX223" s="57"/>
      <c r="BY223" s="57"/>
      <c r="BZ223" s="58"/>
    </row>
    <row r="224" spans="1:78" ht="15" customHeight="1" x14ac:dyDescent="0.25">
      <c r="A224" s="390" t="s">
        <v>244</v>
      </c>
      <c r="B224" s="198">
        <v>58</v>
      </c>
      <c r="C224" s="62">
        <v>48</v>
      </c>
      <c r="D224" s="74" t="s">
        <v>55</v>
      </c>
      <c r="E224" s="202" t="s">
        <v>650</v>
      </c>
      <c r="F224" s="209" t="str">
        <f t="shared" si="64"/>
        <v>--</v>
      </c>
      <c r="G224" s="159" t="str">
        <f t="shared" si="65"/>
        <v>--</v>
      </c>
      <c r="H224" s="159" t="str">
        <f t="shared" si="66"/>
        <v>--</v>
      </c>
      <c r="I224" s="159" t="str">
        <f t="shared" si="67"/>
        <v>--</v>
      </c>
      <c r="J224" s="159" t="str">
        <f t="shared" si="68"/>
        <v>--</v>
      </c>
      <c r="K224" s="210" t="str">
        <f t="shared" si="69"/>
        <v>--</v>
      </c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  <c r="BT224" s="52"/>
      <c r="BU224" s="52"/>
      <c r="BV224" s="52"/>
      <c r="BW224" s="52"/>
      <c r="BX224" s="52"/>
      <c r="BY224" s="52"/>
      <c r="BZ224" s="53"/>
    </row>
    <row r="225" spans="1:78" ht="15" customHeight="1" x14ac:dyDescent="0.25">
      <c r="A225" s="391"/>
      <c r="B225" s="65"/>
      <c r="C225" s="65"/>
      <c r="D225" s="75"/>
      <c r="E225" s="203" t="s">
        <v>211</v>
      </c>
      <c r="F225" s="211" t="str">
        <f t="shared" si="64"/>
        <v>--</v>
      </c>
      <c r="G225" s="185" t="str">
        <f t="shared" si="65"/>
        <v>--</v>
      </c>
      <c r="H225" s="185" t="str">
        <f t="shared" si="66"/>
        <v>--</v>
      </c>
      <c r="I225" s="185" t="str">
        <f t="shared" si="67"/>
        <v>--</v>
      </c>
      <c r="J225" s="185" t="str">
        <f t="shared" si="68"/>
        <v>--</v>
      </c>
      <c r="K225" s="212" t="str">
        <f t="shared" si="69"/>
        <v>--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  <c r="BT225" s="52"/>
      <c r="BU225" s="52"/>
      <c r="BV225" s="52"/>
      <c r="BW225" s="52"/>
      <c r="BX225" s="52"/>
      <c r="BY225" s="52"/>
      <c r="BZ225" s="53"/>
    </row>
    <row r="226" spans="1:78" ht="15" customHeight="1" x14ac:dyDescent="0.25">
      <c r="A226" s="391"/>
      <c r="B226" s="99">
        <v>49</v>
      </c>
      <c r="C226" s="66">
        <v>32</v>
      </c>
      <c r="D226" s="76">
        <v>6.4</v>
      </c>
      <c r="E226" s="56" t="s">
        <v>651</v>
      </c>
      <c r="F226" s="183"/>
      <c r="G226" s="187"/>
      <c r="H226" s="161"/>
      <c r="I226" s="187"/>
      <c r="J226" s="161"/>
      <c r="K226" s="184"/>
      <c r="L226" s="142"/>
      <c r="M226" s="142"/>
      <c r="N226" s="142"/>
      <c r="O226" s="142"/>
      <c r="P226" s="142"/>
      <c r="Q226" s="142"/>
      <c r="R226" s="142"/>
      <c r="S226" s="142"/>
      <c r="T226" s="142"/>
      <c r="U226" s="142"/>
      <c r="V226" s="142"/>
      <c r="W226" s="142"/>
      <c r="X226" s="142"/>
      <c r="Y226" s="142"/>
      <c r="Z226" s="142"/>
      <c r="AA226" s="142"/>
      <c r="AB226" s="142"/>
      <c r="AC226" s="142"/>
      <c r="AD226" s="142"/>
      <c r="AE226" s="142"/>
      <c r="AF226" s="142"/>
      <c r="AG226" s="142"/>
      <c r="AH226" s="142"/>
      <c r="AI226" s="142"/>
      <c r="AJ226" s="142"/>
      <c r="AK226" s="142"/>
      <c r="AL226" s="142"/>
      <c r="AM226" s="142"/>
      <c r="AN226" s="142"/>
      <c r="AO226" s="142"/>
      <c r="AP226" s="142"/>
      <c r="AQ226" s="142"/>
      <c r="AR226" s="142"/>
      <c r="AS226" s="142"/>
      <c r="AT226" s="142"/>
      <c r="AU226" s="142"/>
      <c r="AV226" s="142"/>
      <c r="AW226" s="142"/>
      <c r="AX226" s="142"/>
      <c r="AY226" s="142"/>
      <c r="AZ226" s="142"/>
      <c r="BA226" s="142"/>
      <c r="BB226" s="142"/>
      <c r="BC226" s="142"/>
      <c r="BD226" s="142"/>
      <c r="BE226" s="142"/>
      <c r="BF226" s="142"/>
      <c r="BG226" s="142"/>
      <c r="BH226" s="142"/>
      <c r="BI226" s="142"/>
      <c r="BJ226" s="142"/>
      <c r="BK226" s="142"/>
      <c r="BL226" s="142"/>
      <c r="BM226" s="142"/>
      <c r="BN226" s="142"/>
      <c r="BO226" s="142"/>
      <c r="BP226" s="142"/>
      <c r="BQ226" s="142"/>
      <c r="BR226" s="142"/>
      <c r="BS226" s="142"/>
      <c r="BT226" s="142"/>
      <c r="BU226" s="142"/>
      <c r="BV226" s="142"/>
      <c r="BW226" s="142"/>
      <c r="BX226" s="142"/>
      <c r="BY226" s="142"/>
      <c r="BZ226" s="142"/>
    </row>
    <row r="227" spans="1:78" ht="15" customHeight="1" x14ac:dyDescent="0.25">
      <c r="A227" s="392"/>
      <c r="B227" s="67"/>
      <c r="C227" s="67"/>
      <c r="D227" s="77"/>
      <c r="E227" s="213" t="s">
        <v>214</v>
      </c>
      <c r="F227" s="215"/>
      <c r="G227" s="188"/>
      <c r="H227" s="162"/>
      <c r="I227" s="188"/>
      <c r="J227" s="162"/>
      <c r="K227" s="210" t="str">
        <f t="shared" ref="K227:K235" si="70">IF(NOT(COUNTA(L227:BZ227)),"--",COUNTA(L227:BZ227))</f>
        <v>--</v>
      </c>
      <c r="L227" s="143"/>
      <c r="M227" s="143"/>
      <c r="N227" s="143"/>
      <c r="O227" s="143"/>
      <c r="P227" s="143"/>
      <c r="Q227" s="143"/>
      <c r="R227" s="143"/>
      <c r="S227" s="143"/>
      <c r="T227" s="143"/>
      <c r="U227" s="143"/>
      <c r="V227" s="143"/>
      <c r="W227" s="143"/>
      <c r="X227" s="143"/>
      <c r="Y227" s="143"/>
      <c r="Z227" s="143"/>
      <c r="AA227" s="143"/>
      <c r="AB227" s="143"/>
      <c r="AC227" s="143"/>
      <c r="AD227" s="143"/>
      <c r="AE227" s="143"/>
      <c r="AF227" s="143"/>
      <c r="AG227" s="143"/>
      <c r="AH227" s="143"/>
      <c r="AI227" s="143"/>
      <c r="AJ227" s="143"/>
      <c r="AK227" s="143"/>
      <c r="AL227" s="143"/>
      <c r="AM227" s="143"/>
      <c r="AN227" s="143"/>
      <c r="AO227" s="143"/>
      <c r="AP227" s="143"/>
      <c r="AQ227" s="143"/>
      <c r="AR227" s="143"/>
      <c r="AS227" s="143"/>
      <c r="AT227" s="143"/>
      <c r="AU227" s="143"/>
      <c r="AV227" s="143"/>
      <c r="AW227" s="143"/>
      <c r="AX227" s="143"/>
      <c r="AY227" s="143"/>
      <c r="AZ227" s="143"/>
      <c r="BA227" s="143"/>
      <c r="BB227" s="143"/>
      <c r="BC227" s="143"/>
      <c r="BD227" s="143"/>
      <c r="BE227" s="143"/>
      <c r="BF227" s="143"/>
      <c r="BG227" s="143"/>
      <c r="BH227" s="143"/>
      <c r="BI227" s="143"/>
      <c r="BJ227" s="143"/>
      <c r="BK227" s="143"/>
      <c r="BL227" s="143"/>
      <c r="BM227" s="143"/>
      <c r="BN227" s="143"/>
      <c r="BO227" s="143"/>
      <c r="BP227" s="143"/>
      <c r="BQ227" s="143"/>
      <c r="BR227" s="143"/>
      <c r="BS227" s="143"/>
      <c r="BT227" s="143"/>
      <c r="BU227" s="143"/>
      <c r="BV227" s="143"/>
      <c r="BW227" s="143"/>
      <c r="BX227" s="143"/>
      <c r="BY227" s="143"/>
      <c r="BZ227" s="144"/>
    </row>
    <row r="228" spans="1:78" ht="15" customHeight="1" x14ac:dyDescent="0.25">
      <c r="A228" s="68"/>
      <c r="B228" s="2"/>
      <c r="D228" s="78"/>
      <c r="E228" s="213" t="s">
        <v>215</v>
      </c>
      <c r="F228" s="215"/>
      <c r="G228" s="188"/>
      <c r="H228" s="162"/>
      <c r="I228" s="188"/>
      <c r="J228" s="162"/>
      <c r="K228" s="210" t="str">
        <f t="shared" si="70"/>
        <v>--</v>
      </c>
      <c r="L228" s="145"/>
      <c r="M228" s="145"/>
      <c r="N228" s="145"/>
      <c r="O228" s="145"/>
      <c r="P228" s="145"/>
      <c r="Q228" s="145"/>
      <c r="R228" s="145"/>
      <c r="S228" s="145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145"/>
      <c r="AE228" s="145"/>
      <c r="AF228" s="145"/>
      <c r="AG228" s="145"/>
      <c r="AH228" s="145"/>
      <c r="AI228" s="145"/>
      <c r="AJ228" s="145"/>
      <c r="AK228" s="145"/>
      <c r="AL228" s="145"/>
      <c r="AM228" s="145"/>
      <c r="AN228" s="145"/>
      <c r="AO228" s="145"/>
      <c r="AP228" s="145"/>
      <c r="AQ228" s="145"/>
      <c r="AR228" s="145"/>
      <c r="AS228" s="145"/>
      <c r="AT228" s="145"/>
      <c r="AU228" s="145"/>
      <c r="AV228" s="145"/>
      <c r="AW228" s="145"/>
      <c r="AX228" s="145"/>
      <c r="AY228" s="145"/>
      <c r="AZ228" s="145"/>
      <c r="BA228" s="145"/>
      <c r="BB228" s="145"/>
      <c r="BC228" s="145"/>
      <c r="BD228" s="145"/>
      <c r="BE228" s="145"/>
      <c r="BF228" s="145"/>
      <c r="BG228" s="145"/>
      <c r="BH228" s="145"/>
      <c r="BI228" s="145"/>
      <c r="BJ228" s="145"/>
      <c r="BK228" s="145"/>
      <c r="BL228" s="145"/>
      <c r="BM228" s="145"/>
      <c r="BN228" s="145"/>
      <c r="BO228" s="145"/>
      <c r="BP228" s="145"/>
      <c r="BQ228" s="145"/>
      <c r="BR228" s="145"/>
      <c r="BS228" s="145"/>
      <c r="BT228" s="145"/>
      <c r="BU228" s="145"/>
      <c r="BV228" s="145"/>
      <c r="BW228" s="145"/>
      <c r="BX228" s="145"/>
      <c r="BY228" s="145"/>
      <c r="BZ228" s="146"/>
    </row>
    <row r="229" spans="1:78" ht="15" customHeight="1" x14ac:dyDescent="0.25">
      <c r="A229" s="68"/>
      <c r="B229" s="2"/>
      <c r="D229" s="78"/>
      <c r="E229" s="213" t="s">
        <v>216</v>
      </c>
      <c r="F229" s="215"/>
      <c r="G229" s="188"/>
      <c r="H229" s="162"/>
      <c r="I229" s="188"/>
      <c r="J229" s="162"/>
      <c r="K229" s="210" t="str">
        <f t="shared" si="70"/>
        <v>--</v>
      </c>
      <c r="L229" s="145"/>
      <c r="M229" s="145"/>
      <c r="N229" s="145"/>
      <c r="O229" s="145"/>
      <c r="P229" s="145"/>
      <c r="Q229" s="145"/>
      <c r="R229" s="145"/>
      <c r="S229" s="145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145"/>
      <c r="AE229" s="145"/>
      <c r="AF229" s="145"/>
      <c r="AG229" s="145"/>
      <c r="AH229" s="145"/>
      <c r="AI229" s="145"/>
      <c r="AJ229" s="145"/>
      <c r="AK229" s="145"/>
      <c r="AL229" s="145"/>
      <c r="AM229" s="145"/>
      <c r="AN229" s="145"/>
      <c r="AO229" s="145"/>
      <c r="AP229" s="145"/>
      <c r="AQ229" s="145"/>
      <c r="AR229" s="145"/>
      <c r="AS229" s="145"/>
      <c r="AT229" s="145"/>
      <c r="AU229" s="145"/>
      <c r="AV229" s="145"/>
      <c r="AW229" s="145"/>
      <c r="AX229" s="145"/>
      <c r="AY229" s="145"/>
      <c r="AZ229" s="145"/>
      <c r="BA229" s="145"/>
      <c r="BB229" s="145"/>
      <c r="BC229" s="145"/>
      <c r="BD229" s="145"/>
      <c r="BE229" s="145"/>
      <c r="BF229" s="145"/>
      <c r="BG229" s="145"/>
      <c r="BH229" s="145"/>
      <c r="BI229" s="145"/>
      <c r="BJ229" s="145"/>
      <c r="BK229" s="145"/>
      <c r="BL229" s="145"/>
      <c r="BM229" s="145"/>
      <c r="BN229" s="145"/>
      <c r="BO229" s="145"/>
      <c r="BP229" s="145"/>
      <c r="BQ229" s="145"/>
      <c r="BR229" s="145"/>
      <c r="BS229" s="145"/>
      <c r="BT229" s="145"/>
      <c r="BU229" s="145"/>
      <c r="BV229" s="145"/>
      <c r="BW229" s="145"/>
      <c r="BX229" s="145"/>
      <c r="BY229" s="145"/>
      <c r="BZ229" s="146"/>
    </row>
    <row r="230" spans="1:78" ht="15" customHeight="1" x14ac:dyDescent="0.25">
      <c r="A230" s="68"/>
      <c r="B230" s="2"/>
      <c r="D230" s="78"/>
      <c r="E230" s="213" t="s">
        <v>217</v>
      </c>
      <c r="F230" s="215"/>
      <c r="G230" s="188"/>
      <c r="H230" s="162"/>
      <c r="I230" s="188"/>
      <c r="J230" s="162"/>
      <c r="K230" s="210" t="str">
        <f t="shared" si="70"/>
        <v>--</v>
      </c>
      <c r="L230" s="145"/>
      <c r="M230" s="145"/>
      <c r="N230" s="145"/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  <c r="Z230" s="145"/>
      <c r="AA230" s="145"/>
      <c r="AB230" s="145"/>
      <c r="AC230" s="145"/>
      <c r="AD230" s="145"/>
      <c r="AE230" s="145"/>
      <c r="AF230" s="145"/>
      <c r="AG230" s="145"/>
      <c r="AH230" s="145"/>
      <c r="AI230" s="145"/>
      <c r="AJ230" s="145"/>
      <c r="AK230" s="145"/>
      <c r="AL230" s="145"/>
      <c r="AM230" s="145"/>
      <c r="AN230" s="145"/>
      <c r="AO230" s="145"/>
      <c r="AP230" s="145"/>
      <c r="AQ230" s="145"/>
      <c r="AR230" s="145"/>
      <c r="AS230" s="145"/>
      <c r="AT230" s="145"/>
      <c r="AU230" s="145"/>
      <c r="AV230" s="145"/>
      <c r="AW230" s="145"/>
      <c r="AX230" s="145"/>
      <c r="AY230" s="145"/>
      <c r="AZ230" s="145"/>
      <c r="BA230" s="145"/>
      <c r="BB230" s="145"/>
      <c r="BC230" s="145"/>
      <c r="BD230" s="145"/>
      <c r="BE230" s="145"/>
      <c r="BF230" s="145"/>
      <c r="BG230" s="145"/>
      <c r="BH230" s="145"/>
      <c r="BI230" s="145"/>
      <c r="BJ230" s="145"/>
      <c r="BK230" s="145"/>
      <c r="BL230" s="145"/>
      <c r="BM230" s="145"/>
      <c r="BN230" s="145"/>
      <c r="BO230" s="145"/>
      <c r="BP230" s="145"/>
      <c r="BQ230" s="145"/>
      <c r="BR230" s="145"/>
      <c r="BS230" s="145"/>
      <c r="BT230" s="145"/>
      <c r="BU230" s="145"/>
      <c r="BV230" s="145"/>
      <c r="BW230" s="145"/>
      <c r="BX230" s="145"/>
      <c r="BY230" s="145"/>
      <c r="BZ230" s="146"/>
    </row>
    <row r="231" spans="1:78" ht="15" customHeight="1" x14ac:dyDescent="0.25">
      <c r="A231" s="68"/>
      <c r="B231" s="2"/>
      <c r="D231" s="78"/>
      <c r="E231" s="213" t="s">
        <v>218</v>
      </c>
      <c r="F231" s="215"/>
      <c r="G231" s="188"/>
      <c r="H231" s="162"/>
      <c r="I231" s="188"/>
      <c r="J231" s="162"/>
      <c r="K231" s="210" t="str">
        <f t="shared" si="70"/>
        <v>--</v>
      </c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  <c r="Z231" s="145"/>
      <c r="AA231" s="145"/>
      <c r="AB231" s="145"/>
      <c r="AC231" s="145"/>
      <c r="AD231" s="145"/>
      <c r="AE231" s="145"/>
      <c r="AF231" s="145"/>
      <c r="AG231" s="145"/>
      <c r="AH231" s="145"/>
      <c r="AI231" s="145"/>
      <c r="AJ231" s="145"/>
      <c r="AK231" s="145"/>
      <c r="AL231" s="145"/>
      <c r="AM231" s="145"/>
      <c r="AN231" s="145"/>
      <c r="AO231" s="145"/>
      <c r="AP231" s="145"/>
      <c r="AQ231" s="145"/>
      <c r="AR231" s="145"/>
      <c r="AS231" s="145"/>
      <c r="AT231" s="145"/>
      <c r="AU231" s="145"/>
      <c r="AV231" s="145"/>
      <c r="AW231" s="145"/>
      <c r="AX231" s="145"/>
      <c r="AY231" s="145"/>
      <c r="AZ231" s="145"/>
      <c r="BA231" s="145"/>
      <c r="BB231" s="145"/>
      <c r="BC231" s="145"/>
      <c r="BD231" s="145"/>
      <c r="BE231" s="145"/>
      <c r="BF231" s="145"/>
      <c r="BG231" s="145"/>
      <c r="BH231" s="145"/>
      <c r="BI231" s="145"/>
      <c r="BJ231" s="145"/>
      <c r="BK231" s="145"/>
      <c r="BL231" s="145"/>
      <c r="BM231" s="145"/>
      <c r="BN231" s="145"/>
      <c r="BO231" s="145"/>
      <c r="BP231" s="145"/>
      <c r="BQ231" s="145"/>
      <c r="BR231" s="145"/>
      <c r="BS231" s="145"/>
      <c r="BT231" s="145"/>
      <c r="BU231" s="145"/>
      <c r="BV231" s="145"/>
      <c r="BW231" s="145"/>
      <c r="BX231" s="145"/>
      <c r="BY231" s="145"/>
      <c r="BZ231" s="146"/>
    </row>
    <row r="232" spans="1:78" ht="15" customHeight="1" x14ac:dyDescent="0.25">
      <c r="A232" s="68"/>
      <c r="B232" s="2"/>
      <c r="D232" s="78"/>
      <c r="E232" s="213" t="s">
        <v>219</v>
      </c>
      <c r="F232" s="215"/>
      <c r="G232" s="188"/>
      <c r="H232" s="162"/>
      <c r="I232" s="188"/>
      <c r="J232" s="162"/>
      <c r="K232" s="210" t="str">
        <f t="shared" si="70"/>
        <v>--</v>
      </c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145"/>
      <c r="AE232" s="145"/>
      <c r="AF232" s="145"/>
      <c r="AG232" s="145"/>
      <c r="AH232" s="145"/>
      <c r="AI232" s="145"/>
      <c r="AJ232" s="145"/>
      <c r="AK232" s="145"/>
      <c r="AL232" s="145"/>
      <c r="AM232" s="145"/>
      <c r="AN232" s="145"/>
      <c r="AO232" s="145"/>
      <c r="AP232" s="145"/>
      <c r="AQ232" s="145"/>
      <c r="AR232" s="145"/>
      <c r="AS232" s="145"/>
      <c r="AT232" s="145"/>
      <c r="AU232" s="145"/>
      <c r="AV232" s="145"/>
      <c r="AW232" s="145"/>
      <c r="AX232" s="145"/>
      <c r="AY232" s="145"/>
      <c r="AZ232" s="145"/>
      <c r="BA232" s="145"/>
      <c r="BB232" s="145"/>
      <c r="BC232" s="145"/>
      <c r="BD232" s="145"/>
      <c r="BE232" s="145"/>
      <c r="BF232" s="145"/>
      <c r="BG232" s="145"/>
      <c r="BH232" s="145"/>
      <c r="BI232" s="145"/>
      <c r="BJ232" s="145"/>
      <c r="BK232" s="145"/>
      <c r="BL232" s="145"/>
      <c r="BM232" s="145"/>
      <c r="BN232" s="145"/>
      <c r="BO232" s="145"/>
      <c r="BP232" s="145"/>
      <c r="BQ232" s="145"/>
      <c r="BR232" s="145"/>
      <c r="BS232" s="145"/>
      <c r="BT232" s="145"/>
      <c r="BU232" s="145"/>
      <c r="BV232" s="145"/>
      <c r="BW232" s="145"/>
      <c r="BX232" s="145"/>
      <c r="BY232" s="145"/>
      <c r="BZ232" s="146"/>
    </row>
    <row r="233" spans="1:78" ht="15" customHeight="1" x14ac:dyDescent="0.25">
      <c r="A233" s="68"/>
      <c r="B233" s="2"/>
      <c r="D233" s="78"/>
      <c r="E233" s="213" t="s">
        <v>247</v>
      </c>
      <c r="F233" s="215"/>
      <c r="G233" s="188"/>
      <c r="H233" s="162"/>
      <c r="I233" s="188"/>
      <c r="J233" s="162"/>
      <c r="K233" s="210" t="str">
        <f t="shared" si="70"/>
        <v>--</v>
      </c>
      <c r="L233" s="145"/>
      <c r="M233" s="145"/>
      <c r="N233" s="145"/>
      <c r="O233" s="145"/>
      <c r="P233" s="145"/>
      <c r="Q233" s="145"/>
      <c r="R233" s="145"/>
      <c r="S233" s="145"/>
      <c r="T233" s="145"/>
      <c r="U233" s="145"/>
      <c r="V233" s="145"/>
      <c r="W233" s="145"/>
      <c r="X233" s="145"/>
      <c r="Y233" s="145"/>
      <c r="Z233" s="145"/>
      <c r="AA233" s="145"/>
      <c r="AB233" s="145"/>
      <c r="AC233" s="145"/>
      <c r="AD233" s="145"/>
      <c r="AE233" s="145"/>
      <c r="AF233" s="145"/>
      <c r="AG233" s="145"/>
      <c r="AH233" s="145"/>
      <c r="AI233" s="145"/>
      <c r="AJ233" s="145"/>
      <c r="AK233" s="145"/>
      <c r="AL233" s="145"/>
      <c r="AM233" s="145"/>
      <c r="AN233" s="145"/>
      <c r="AO233" s="145"/>
      <c r="AP233" s="145"/>
      <c r="AQ233" s="145"/>
      <c r="AR233" s="145"/>
      <c r="AS233" s="145"/>
      <c r="AT233" s="145"/>
      <c r="AU233" s="145"/>
      <c r="AV233" s="145"/>
      <c r="AW233" s="145"/>
      <c r="AX233" s="145"/>
      <c r="AY233" s="145"/>
      <c r="AZ233" s="145"/>
      <c r="BA233" s="145"/>
      <c r="BB233" s="145"/>
      <c r="BC233" s="145"/>
      <c r="BD233" s="145"/>
      <c r="BE233" s="145"/>
      <c r="BF233" s="145"/>
      <c r="BG233" s="145"/>
      <c r="BH233" s="145"/>
      <c r="BI233" s="145"/>
      <c r="BJ233" s="145"/>
      <c r="BK233" s="145"/>
      <c r="BL233" s="145"/>
      <c r="BM233" s="145"/>
      <c r="BN233" s="145"/>
      <c r="BO233" s="145"/>
      <c r="BP233" s="145"/>
      <c r="BQ233" s="145"/>
      <c r="BR233" s="145"/>
      <c r="BS233" s="145"/>
      <c r="BT233" s="145"/>
      <c r="BU233" s="145"/>
      <c r="BV233" s="145"/>
      <c r="BW233" s="145"/>
      <c r="BX233" s="145"/>
      <c r="BY233" s="145"/>
      <c r="BZ233" s="146"/>
    </row>
    <row r="234" spans="1:78" ht="15" customHeight="1" x14ac:dyDescent="0.25">
      <c r="A234" s="68"/>
      <c r="B234" s="2"/>
      <c r="D234" s="78"/>
      <c r="E234" s="213" t="s">
        <v>220</v>
      </c>
      <c r="F234" s="215"/>
      <c r="G234" s="188"/>
      <c r="H234" s="162"/>
      <c r="I234" s="188"/>
      <c r="J234" s="162"/>
      <c r="K234" s="210" t="str">
        <f t="shared" si="70"/>
        <v>--</v>
      </c>
      <c r="L234" s="145"/>
      <c r="M234" s="145"/>
      <c r="N234" s="145"/>
      <c r="O234" s="145"/>
      <c r="P234" s="145"/>
      <c r="Q234" s="145"/>
      <c r="R234" s="145"/>
      <c r="S234" s="145"/>
      <c r="T234" s="145"/>
      <c r="U234" s="145"/>
      <c r="V234" s="145"/>
      <c r="W234" s="145"/>
      <c r="X234" s="145"/>
      <c r="Y234" s="145"/>
      <c r="Z234" s="145"/>
      <c r="AA234" s="145"/>
      <c r="AB234" s="145"/>
      <c r="AC234" s="145"/>
      <c r="AD234" s="145"/>
      <c r="AE234" s="145"/>
      <c r="AF234" s="145"/>
      <c r="AG234" s="145"/>
      <c r="AH234" s="145"/>
      <c r="AI234" s="145"/>
      <c r="AJ234" s="145"/>
      <c r="AK234" s="145"/>
      <c r="AL234" s="145"/>
      <c r="AM234" s="145"/>
      <c r="AN234" s="145"/>
      <c r="AO234" s="145"/>
      <c r="AP234" s="145"/>
      <c r="AQ234" s="145"/>
      <c r="AR234" s="145"/>
      <c r="AS234" s="145"/>
      <c r="AT234" s="145"/>
      <c r="AU234" s="145"/>
      <c r="AV234" s="145"/>
      <c r="AW234" s="145"/>
      <c r="AX234" s="145"/>
      <c r="AY234" s="145"/>
      <c r="AZ234" s="145"/>
      <c r="BA234" s="145"/>
      <c r="BB234" s="145"/>
      <c r="BC234" s="145"/>
      <c r="BD234" s="145"/>
      <c r="BE234" s="145"/>
      <c r="BF234" s="145"/>
      <c r="BG234" s="145"/>
      <c r="BH234" s="145"/>
      <c r="BI234" s="145"/>
      <c r="BJ234" s="145"/>
      <c r="BK234" s="145"/>
      <c r="BL234" s="145"/>
      <c r="BM234" s="145"/>
      <c r="BN234" s="145"/>
      <c r="BO234" s="145"/>
      <c r="BP234" s="145"/>
      <c r="BQ234" s="145"/>
      <c r="BR234" s="145"/>
      <c r="BS234" s="145"/>
      <c r="BT234" s="145"/>
      <c r="BU234" s="145"/>
      <c r="BV234" s="145"/>
      <c r="BW234" s="145"/>
      <c r="BX234" s="145"/>
      <c r="BY234" s="145"/>
      <c r="BZ234" s="146"/>
    </row>
    <row r="235" spans="1:78" ht="15" customHeight="1" x14ac:dyDescent="0.25">
      <c r="A235" s="68"/>
      <c r="B235" s="50"/>
      <c r="C235" s="50"/>
      <c r="D235" s="79"/>
      <c r="E235" s="214" t="s">
        <v>223</v>
      </c>
      <c r="F235" s="216"/>
      <c r="G235" s="189"/>
      <c r="H235" s="163"/>
      <c r="I235" s="189"/>
      <c r="J235" s="163"/>
      <c r="K235" s="212" t="str">
        <f t="shared" si="70"/>
        <v>--</v>
      </c>
      <c r="L235" s="147"/>
      <c r="M235" s="147"/>
      <c r="N235" s="147"/>
      <c r="O235" s="147"/>
      <c r="P235" s="147"/>
      <c r="Q235" s="147"/>
      <c r="R235" s="147"/>
      <c r="S235" s="147"/>
      <c r="T235" s="147"/>
      <c r="U235" s="147"/>
      <c r="V235" s="147"/>
      <c r="W235" s="147"/>
      <c r="X235" s="147"/>
      <c r="Y235" s="147"/>
      <c r="Z235" s="147"/>
      <c r="AA235" s="147"/>
      <c r="AB235" s="147"/>
      <c r="AC235" s="147"/>
      <c r="AD235" s="147"/>
      <c r="AE235" s="147"/>
      <c r="AF235" s="147"/>
      <c r="AG235" s="147"/>
      <c r="AH235" s="147"/>
      <c r="AI235" s="147"/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7"/>
      <c r="BB235" s="147"/>
      <c r="BC235" s="147"/>
      <c r="BD235" s="147"/>
      <c r="BE235" s="147"/>
      <c r="BF235" s="147"/>
      <c r="BG235" s="147"/>
      <c r="BH235" s="147"/>
      <c r="BI235" s="147"/>
      <c r="BJ235" s="147"/>
      <c r="BK235" s="147"/>
      <c r="BL235" s="147"/>
      <c r="BM235" s="147"/>
      <c r="BN235" s="147"/>
      <c r="BO235" s="147"/>
      <c r="BP235" s="147"/>
      <c r="BQ235" s="147"/>
      <c r="BR235" s="147"/>
      <c r="BS235" s="147"/>
      <c r="BT235" s="147"/>
      <c r="BU235" s="147"/>
      <c r="BV235" s="147"/>
      <c r="BW235" s="147"/>
      <c r="BX235" s="147"/>
      <c r="BY235" s="147"/>
      <c r="BZ235" s="148"/>
    </row>
    <row r="236" spans="1:78" ht="15" customHeight="1" x14ac:dyDescent="0.25">
      <c r="A236" s="69"/>
      <c r="B236" s="99">
        <v>52</v>
      </c>
      <c r="C236" s="66">
        <v>38</v>
      </c>
      <c r="D236" s="76">
        <v>6.6</v>
      </c>
      <c r="E236" s="56" t="s">
        <v>385</v>
      </c>
      <c r="F236" s="183"/>
      <c r="G236" s="187"/>
      <c r="H236" s="161"/>
      <c r="I236" s="187"/>
      <c r="J236" s="161"/>
      <c r="K236" s="184"/>
      <c r="L236" s="142"/>
      <c r="M236" s="142"/>
      <c r="N236" s="142"/>
      <c r="O236" s="142"/>
      <c r="P236" s="142"/>
      <c r="Q236" s="142"/>
      <c r="R236" s="142"/>
      <c r="S236" s="142"/>
      <c r="T236" s="142"/>
      <c r="U236" s="142"/>
      <c r="V236" s="142"/>
      <c r="W236" s="142"/>
      <c r="X236" s="142"/>
      <c r="Y236" s="142"/>
      <c r="Z236" s="142"/>
      <c r="AA236" s="142"/>
      <c r="AB236" s="142"/>
      <c r="AC236" s="142"/>
      <c r="AD236" s="142"/>
      <c r="AE236" s="142"/>
      <c r="AF236" s="142"/>
      <c r="AG236" s="142"/>
      <c r="AH236" s="142"/>
      <c r="AI236" s="142"/>
      <c r="AJ236" s="142"/>
      <c r="AK236" s="142"/>
      <c r="AL236" s="142"/>
      <c r="AM236" s="142"/>
      <c r="AN236" s="142"/>
      <c r="AO236" s="142"/>
      <c r="AP236" s="142"/>
      <c r="AQ236" s="142"/>
      <c r="AR236" s="142"/>
      <c r="AS236" s="142"/>
      <c r="AT236" s="142"/>
      <c r="AU236" s="142"/>
      <c r="AV236" s="142"/>
      <c r="AW236" s="142"/>
      <c r="AX236" s="142"/>
      <c r="AY236" s="142"/>
      <c r="AZ236" s="142"/>
      <c r="BA236" s="142"/>
      <c r="BB236" s="142"/>
      <c r="BC236" s="142"/>
      <c r="BD236" s="142"/>
      <c r="BE236" s="142"/>
      <c r="BF236" s="142"/>
      <c r="BG236" s="142"/>
      <c r="BH236" s="142"/>
      <c r="BI236" s="142"/>
      <c r="BJ236" s="142"/>
      <c r="BK236" s="142"/>
      <c r="BL236" s="142"/>
      <c r="BM236" s="142"/>
      <c r="BN236" s="142"/>
      <c r="BO236" s="142"/>
      <c r="BP236" s="142"/>
      <c r="BQ236" s="142"/>
      <c r="BR236" s="142"/>
      <c r="BS236" s="142"/>
      <c r="BT236" s="142"/>
      <c r="BU236" s="142"/>
      <c r="BV236" s="142"/>
      <c r="BW236" s="142"/>
      <c r="BX236" s="142"/>
      <c r="BY236" s="142"/>
      <c r="BZ236" s="142"/>
    </row>
    <row r="237" spans="1:78" ht="15" customHeight="1" x14ac:dyDescent="0.25">
      <c r="A237" s="68"/>
      <c r="B237" s="67"/>
      <c r="C237" s="67"/>
      <c r="D237" s="77"/>
      <c r="E237" s="213" t="s">
        <v>224</v>
      </c>
      <c r="F237" s="215"/>
      <c r="G237" s="188"/>
      <c r="H237" s="162"/>
      <c r="I237" s="188"/>
      <c r="J237" s="162"/>
      <c r="K237" s="210" t="str">
        <f t="shared" ref="K237:K245" si="71">IF(NOT(COUNTA(L237:BZ237)),"--",COUNTA(L237:BZ237))</f>
        <v>--</v>
      </c>
      <c r="L237" s="145"/>
      <c r="M237" s="145"/>
      <c r="N237" s="145"/>
      <c r="O237" s="145"/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  <c r="Z237" s="145"/>
      <c r="AA237" s="145"/>
      <c r="AB237" s="145"/>
      <c r="AC237" s="145"/>
      <c r="AD237" s="145"/>
      <c r="AE237" s="145"/>
      <c r="AF237" s="145"/>
      <c r="AG237" s="145"/>
      <c r="AH237" s="145"/>
      <c r="AI237" s="145"/>
      <c r="AJ237" s="145"/>
      <c r="AK237" s="145"/>
      <c r="AL237" s="145"/>
      <c r="AM237" s="145"/>
      <c r="AN237" s="145"/>
      <c r="AO237" s="145"/>
      <c r="AP237" s="145"/>
      <c r="AQ237" s="145"/>
      <c r="AR237" s="145"/>
      <c r="AS237" s="145"/>
      <c r="AT237" s="145"/>
      <c r="AU237" s="145"/>
      <c r="AV237" s="145"/>
      <c r="AW237" s="145"/>
      <c r="AX237" s="145"/>
      <c r="AY237" s="145"/>
      <c r="AZ237" s="145"/>
      <c r="BA237" s="145"/>
      <c r="BB237" s="145"/>
      <c r="BC237" s="145"/>
      <c r="BD237" s="145"/>
      <c r="BE237" s="145"/>
      <c r="BF237" s="145"/>
      <c r="BG237" s="145"/>
      <c r="BH237" s="145"/>
      <c r="BI237" s="145"/>
      <c r="BJ237" s="145"/>
      <c r="BK237" s="145"/>
      <c r="BL237" s="145"/>
      <c r="BM237" s="145"/>
      <c r="BN237" s="145"/>
      <c r="BO237" s="145"/>
      <c r="BP237" s="145"/>
      <c r="BQ237" s="145"/>
      <c r="BR237" s="145"/>
      <c r="BS237" s="145"/>
      <c r="BT237" s="145"/>
      <c r="BU237" s="145"/>
      <c r="BV237" s="145"/>
      <c r="BW237" s="145"/>
      <c r="BX237" s="145"/>
      <c r="BY237" s="145"/>
      <c r="BZ237" s="146"/>
    </row>
    <row r="238" spans="1:78" ht="15" customHeight="1" x14ac:dyDescent="0.25">
      <c r="A238" s="68"/>
      <c r="B238" s="2"/>
      <c r="D238" s="78"/>
      <c r="E238" s="213" t="s">
        <v>225</v>
      </c>
      <c r="F238" s="215"/>
      <c r="G238" s="188"/>
      <c r="H238" s="162"/>
      <c r="I238" s="188"/>
      <c r="J238" s="162"/>
      <c r="K238" s="210" t="str">
        <f t="shared" si="71"/>
        <v>--</v>
      </c>
      <c r="L238" s="145"/>
      <c r="M238" s="145"/>
      <c r="N238" s="145"/>
      <c r="O238" s="145"/>
      <c r="P238" s="145"/>
      <c r="Q238" s="145"/>
      <c r="R238" s="145"/>
      <c r="S238" s="145"/>
      <c r="T238" s="145"/>
      <c r="U238" s="145"/>
      <c r="V238" s="145"/>
      <c r="W238" s="145"/>
      <c r="X238" s="145"/>
      <c r="Y238" s="145"/>
      <c r="Z238" s="145"/>
      <c r="AA238" s="145"/>
      <c r="AB238" s="145"/>
      <c r="AC238" s="145"/>
      <c r="AD238" s="145"/>
      <c r="AE238" s="145"/>
      <c r="AF238" s="145"/>
      <c r="AG238" s="145"/>
      <c r="AH238" s="145"/>
      <c r="AI238" s="145"/>
      <c r="AJ238" s="145"/>
      <c r="AK238" s="145"/>
      <c r="AL238" s="145"/>
      <c r="AM238" s="145"/>
      <c r="AN238" s="145"/>
      <c r="AO238" s="145"/>
      <c r="AP238" s="145"/>
      <c r="AQ238" s="145"/>
      <c r="AR238" s="145"/>
      <c r="AS238" s="145"/>
      <c r="AT238" s="145"/>
      <c r="AU238" s="145"/>
      <c r="AV238" s="145"/>
      <c r="AW238" s="145"/>
      <c r="AX238" s="145"/>
      <c r="AY238" s="145"/>
      <c r="AZ238" s="145"/>
      <c r="BA238" s="145"/>
      <c r="BB238" s="145"/>
      <c r="BC238" s="145"/>
      <c r="BD238" s="145"/>
      <c r="BE238" s="145"/>
      <c r="BF238" s="145"/>
      <c r="BG238" s="145"/>
      <c r="BH238" s="145"/>
      <c r="BI238" s="145"/>
      <c r="BJ238" s="145"/>
      <c r="BK238" s="145"/>
      <c r="BL238" s="145"/>
      <c r="BM238" s="145"/>
      <c r="BN238" s="145"/>
      <c r="BO238" s="145"/>
      <c r="BP238" s="145"/>
      <c r="BQ238" s="145"/>
      <c r="BR238" s="145"/>
      <c r="BS238" s="145"/>
      <c r="BT238" s="145"/>
      <c r="BU238" s="145"/>
      <c r="BV238" s="145"/>
      <c r="BW238" s="145"/>
      <c r="BX238" s="145"/>
      <c r="BY238" s="145"/>
      <c r="BZ238" s="146"/>
    </row>
    <row r="239" spans="1:78" ht="15" customHeight="1" x14ac:dyDescent="0.25">
      <c r="A239" s="68"/>
      <c r="B239" s="2"/>
      <c r="D239" s="78"/>
      <c r="E239" s="213" t="s">
        <v>226</v>
      </c>
      <c r="F239" s="215"/>
      <c r="G239" s="188"/>
      <c r="H239" s="162"/>
      <c r="I239" s="188"/>
      <c r="J239" s="162"/>
      <c r="K239" s="210" t="str">
        <f t="shared" si="71"/>
        <v>--</v>
      </c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  <c r="Z239" s="145"/>
      <c r="AA239" s="145"/>
      <c r="AB239" s="145"/>
      <c r="AC239" s="145"/>
      <c r="AD239" s="145"/>
      <c r="AE239" s="145"/>
      <c r="AF239" s="145"/>
      <c r="AG239" s="145"/>
      <c r="AH239" s="145"/>
      <c r="AI239" s="145"/>
      <c r="AJ239" s="145"/>
      <c r="AK239" s="145"/>
      <c r="AL239" s="145"/>
      <c r="AM239" s="145"/>
      <c r="AN239" s="145"/>
      <c r="AO239" s="145"/>
      <c r="AP239" s="145"/>
      <c r="AQ239" s="145"/>
      <c r="AR239" s="145"/>
      <c r="AS239" s="145"/>
      <c r="AT239" s="145"/>
      <c r="AU239" s="145"/>
      <c r="AV239" s="145"/>
      <c r="AW239" s="145"/>
      <c r="AX239" s="145"/>
      <c r="AY239" s="145"/>
      <c r="AZ239" s="145"/>
      <c r="BA239" s="145"/>
      <c r="BB239" s="145"/>
      <c r="BC239" s="145"/>
      <c r="BD239" s="145"/>
      <c r="BE239" s="145"/>
      <c r="BF239" s="145"/>
      <c r="BG239" s="145"/>
      <c r="BH239" s="145"/>
      <c r="BI239" s="145"/>
      <c r="BJ239" s="145"/>
      <c r="BK239" s="145"/>
      <c r="BL239" s="145"/>
      <c r="BM239" s="145"/>
      <c r="BN239" s="145"/>
      <c r="BO239" s="145"/>
      <c r="BP239" s="145"/>
      <c r="BQ239" s="145"/>
      <c r="BR239" s="145"/>
      <c r="BS239" s="145"/>
      <c r="BT239" s="145"/>
      <c r="BU239" s="145"/>
      <c r="BV239" s="145"/>
      <c r="BW239" s="145"/>
      <c r="BX239" s="145"/>
      <c r="BY239" s="145"/>
      <c r="BZ239" s="146"/>
    </row>
    <row r="240" spans="1:78" ht="15" customHeight="1" x14ac:dyDescent="0.25">
      <c r="A240" s="68"/>
      <c r="B240" s="2"/>
      <c r="D240" s="78"/>
      <c r="E240" s="213" t="s">
        <v>227</v>
      </c>
      <c r="F240" s="215"/>
      <c r="G240" s="188"/>
      <c r="H240" s="162"/>
      <c r="I240" s="188"/>
      <c r="J240" s="162"/>
      <c r="K240" s="210" t="str">
        <f t="shared" si="71"/>
        <v>--</v>
      </c>
      <c r="L240" s="145"/>
      <c r="M240" s="145"/>
      <c r="N240" s="145"/>
      <c r="O240" s="145"/>
      <c r="P240" s="145"/>
      <c r="Q240" s="145"/>
      <c r="R240" s="145"/>
      <c r="S240" s="145"/>
      <c r="T240" s="145"/>
      <c r="U240" s="145"/>
      <c r="V240" s="145"/>
      <c r="W240" s="145"/>
      <c r="X240" s="145"/>
      <c r="Y240" s="145"/>
      <c r="Z240" s="145"/>
      <c r="AA240" s="145"/>
      <c r="AB240" s="145"/>
      <c r="AC240" s="145"/>
      <c r="AD240" s="145"/>
      <c r="AE240" s="145"/>
      <c r="AF240" s="145"/>
      <c r="AG240" s="145"/>
      <c r="AH240" s="145"/>
      <c r="AI240" s="145"/>
      <c r="AJ240" s="145"/>
      <c r="AK240" s="145"/>
      <c r="AL240" s="145"/>
      <c r="AM240" s="145"/>
      <c r="AN240" s="145"/>
      <c r="AO240" s="145"/>
      <c r="AP240" s="145"/>
      <c r="AQ240" s="145"/>
      <c r="AR240" s="145"/>
      <c r="AS240" s="145"/>
      <c r="AT240" s="145"/>
      <c r="AU240" s="145"/>
      <c r="AV240" s="145"/>
      <c r="AW240" s="145"/>
      <c r="AX240" s="145"/>
      <c r="AY240" s="145"/>
      <c r="AZ240" s="145"/>
      <c r="BA240" s="145"/>
      <c r="BB240" s="145"/>
      <c r="BC240" s="145"/>
      <c r="BD240" s="145"/>
      <c r="BE240" s="145"/>
      <c r="BF240" s="145"/>
      <c r="BG240" s="145"/>
      <c r="BH240" s="145"/>
      <c r="BI240" s="145"/>
      <c r="BJ240" s="145"/>
      <c r="BK240" s="145"/>
      <c r="BL240" s="145"/>
      <c r="BM240" s="145"/>
      <c r="BN240" s="145"/>
      <c r="BO240" s="145"/>
      <c r="BP240" s="145"/>
      <c r="BQ240" s="145"/>
      <c r="BR240" s="145"/>
      <c r="BS240" s="145"/>
      <c r="BT240" s="145"/>
      <c r="BU240" s="145"/>
      <c r="BV240" s="145"/>
      <c r="BW240" s="145"/>
      <c r="BX240" s="145"/>
      <c r="BY240" s="145"/>
      <c r="BZ240" s="146"/>
    </row>
    <row r="241" spans="1:78" ht="15" customHeight="1" x14ac:dyDescent="0.25">
      <c r="A241" s="68"/>
      <c r="B241" s="2"/>
      <c r="D241" s="78"/>
      <c r="E241" s="213" t="s">
        <v>228</v>
      </c>
      <c r="F241" s="215"/>
      <c r="G241" s="188"/>
      <c r="H241" s="162"/>
      <c r="I241" s="188"/>
      <c r="J241" s="162"/>
      <c r="K241" s="210" t="str">
        <f t="shared" si="71"/>
        <v>--</v>
      </c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  <c r="Z241" s="145"/>
      <c r="AA241" s="145"/>
      <c r="AB241" s="145"/>
      <c r="AC241" s="145"/>
      <c r="AD241" s="145"/>
      <c r="AE241" s="145"/>
      <c r="AF241" s="145"/>
      <c r="AG241" s="145"/>
      <c r="AH241" s="145"/>
      <c r="AI241" s="145"/>
      <c r="AJ241" s="145"/>
      <c r="AK241" s="145"/>
      <c r="AL241" s="145"/>
      <c r="AM241" s="145"/>
      <c r="AN241" s="145"/>
      <c r="AO241" s="145"/>
      <c r="AP241" s="145"/>
      <c r="AQ241" s="145"/>
      <c r="AR241" s="145"/>
      <c r="AS241" s="145"/>
      <c r="AT241" s="145"/>
      <c r="AU241" s="145"/>
      <c r="AV241" s="145"/>
      <c r="AW241" s="145"/>
      <c r="AX241" s="145"/>
      <c r="AY241" s="145"/>
      <c r="AZ241" s="145"/>
      <c r="BA241" s="145"/>
      <c r="BB241" s="145"/>
      <c r="BC241" s="145"/>
      <c r="BD241" s="145"/>
      <c r="BE241" s="145"/>
      <c r="BF241" s="145"/>
      <c r="BG241" s="145"/>
      <c r="BH241" s="145"/>
      <c r="BI241" s="145"/>
      <c r="BJ241" s="145"/>
      <c r="BK241" s="145"/>
      <c r="BL241" s="145"/>
      <c r="BM241" s="145"/>
      <c r="BN241" s="145"/>
      <c r="BO241" s="145"/>
      <c r="BP241" s="145"/>
      <c r="BQ241" s="145"/>
      <c r="BR241" s="145"/>
      <c r="BS241" s="145"/>
      <c r="BT241" s="145"/>
      <c r="BU241" s="145"/>
      <c r="BV241" s="145"/>
      <c r="BW241" s="145"/>
      <c r="BX241" s="145"/>
      <c r="BY241" s="145"/>
      <c r="BZ241" s="146"/>
    </row>
    <row r="242" spans="1:78" ht="15" customHeight="1" x14ac:dyDescent="0.25">
      <c r="A242" s="68"/>
      <c r="B242" s="2"/>
      <c r="D242" s="78"/>
      <c r="E242" s="213" t="s">
        <v>229</v>
      </c>
      <c r="F242" s="215"/>
      <c r="G242" s="188"/>
      <c r="H242" s="162"/>
      <c r="I242" s="188"/>
      <c r="J242" s="162"/>
      <c r="K242" s="210" t="str">
        <f t="shared" si="71"/>
        <v>--</v>
      </c>
      <c r="L242" s="145"/>
      <c r="M242" s="145"/>
      <c r="N242" s="145"/>
      <c r="O242" s="145"/>
      <c r="P242" s="145"/>
      <c r="Q242" s="145"/>
      <c r="R242" s="145"/>
      <c r="S242" s="145"/>
      <c r="T242" s="145"/>
      <c r="U242" s="145"/>
      <c r="V242" s="145"/>
      <c r="W242" s="145"/>
      <c r="X242" s="145"/>
      <c r="Y242" s="145"/>
      <c r="Z242" s="145"/>
      <c r="AA242" s="145"/>
      <c r="AB242" s="145"/>
      <c r="AC242" s="145"/>
      <c r="AD242" s="145"/>
      <c r="AE242" s="145"/>
      <c r="AF242" s="145"/>
      <c r="AG242" s="145"/>
      <c r="AH242" s="145"/>
      <c r="AI242" s="145"/>
      <c r="AJ242" s="145"/>
      <c r="AK242" s="145"/>
      <c r="AL242" s="145"/>
      <c r="AM242" s="145"/>
      <c r="AN242" s="145"/>
      <c r="AO242" s="145"/>
      <c r="AP242" s="145"/>
      <c r="AQ242" s="145"/>
      <c r="AR242" s="145"/>
      <c r="AS242" s="145"/>
      <c r="AT242" s="145"/>
      <c r="AU242" s="145"/>
      <c r="AV242" s="145"/>
      <c r="AW242" s="145"/>
      <c r="AX242" s="145"/>
      <c r="AY242" s="145"/>
      <c r="AZ242" s="145"/>
      <c r="BA242" s="145"/>
      <c r="BB242" s="145"/>
      <c r="BC242" s="145"/>
      <c r="BD242" s="145"/>
      <c r="BE242" s="145"/>
      <c r="BF242" s="145"/>
      <c r="BG242" s="145"/>
      <c r="BH242" s="145"/>
      <c r="BI242" s="145"/>
      <c r="BJ242" s="145"/>
      <c r="BK242" s="145"/>
      <c r="BL242" s="145"/>
      <c r="BM242" s="145"/>
      <c r="BN242" s="145"/>
      <c r="BO242" s="145"/>
      <c r="BP242" s="145"/>
      <c r="BQ242" s="145"/>
      <c r="BR242" s="145"/>
      <c r="BS242" s="145"/>
      <c r="BT242" s="145"/>
      <c r="BU242" s="145"/>
      <c r="BV242" s="145"/>
      <c r="BW242" s="145"/>
      <c r="BX242" s="145"/>
      <c r="BY242" s="145"/>
      <c r="BZ242" s="146"/>
    </row>
    <row r="243" spans="1:78" ht="15" customHeight="1" x14ac:dyDescent="0.25">
      <c r="A243" s="68"/>
      <c r="B243" s="2"/>
      <c r="D243" s="78"/>
      <c r="E243" s="213" t="s">
        <v>230</v>
      </c>
      <c r="F243" s="215"/>
      <c r="G243" s="188"/>
      <c r="H243" s="162"/>
      <c r="I243" s="188"/>
      <c r="J243" s="162"/>
      <c r="K243" s="210" t="str">
        <f t="shared" si="71"/>
        <v>--</v>
      </c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  <c r="Z243" s="145"/>
      <c r="AA243" s="145"/>
      <c r="AB243" s="145"/>
      <c r="AC243" s="145"/>
      <c r="AD243" s="145"/>
      <c r="AE243" s="145"/>
      <c r="AF243" s="145"/>
      <c r="AG243" s="145"/>
      <c r="AH243" s="145"/>
      <c r="AI243" s="145"/>
      <c r="AJ243" s="145"/>
      <c r="AK243" s="145"/>
      <c r="AL243" s="145"/>
      <c r="AM243" s="145"/>
      <c r="AN243" s="145"/>
      <c r="AO243" s="145"/>
      <c r="AP243" s="145"/>
      <c r="AQ243" s="145"/>
      <c r="AR243" s="145"/>
      <c r="AS243" s="145"/>
      <c r="AT243" s="145"/>
      <c r="AU243" s="145"/>
      <c r="AV243" s="145"/>
      <c r="AW243" s="145"/>
      <c r="AX243" s="145"/>
      <c r="AY243" s="145"/>
      <c r="AZ243" s="145"/>
      <c r="BA243" s="145"/>
      <c r="BB243" s="145"/>
      <c r="BC243" s="145"/>
      <c r="BD243" s="145"/>
      <c r="BE243" s="145"/>
      <c r="BF243" s="145"/>
      <c r="BG243" s="145"/>
      <c r="BH243" s="145"/>
      <c r="BI243" s="145"/>
      <c r="BJ243" s="145"/>
      <c r="BK243" s="145"/>
      <c r="BL243" s="145"/>
      <c r="BM243" s="145"/>
      <c r="BN243" s="145"/>
      <c r="BO243" s="145"/>
      <c r="BP243" s="145"/>
      <c r="BQ243" s="145"/>
      <c r="BR243" s="145"/>
      <c r="BS243" s="145"/>
      <c r="BT243" s="145"/>
      <c r="BU243" s="145"/>
      <c r="BV243" s="145"/>
      <c r="BW243" s="145"/>
      <c r="BX243" s="145"/>
      <c r="BY243" s="145"/>
      <c r="BZ243" s="146"/>
    </row>
    <row r="244" spans="1:78" ht="15" customHeight="1" x14ac:dyDescent="0.25">
      <c r="A244" s="68"/>
      <c r="B244" s="2"/>
      <c r="D244" s="78"/>
      <c r="E244" s="213" t="s">
        <v>231</v>
      </c>
      <c r="F244" s="215"/>
      <c r="G244" s="188"/>
      <c r="H244" s="162"/>
      <c r="I244" s="188"/>
      <c r="J244" s="162"/>
      <c r="K244" s="210" t="str">
        <f t="shared" si="71"/>
        <v>--</v>
      </c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  <c r="AB244" s="145"/>
      <c r="AC244" s="145"/>
      <c r="AD244" s="145"/>
      <c r="AE244" s="145"/>
      <c r="AF244" s="145"/>
      <c r="AG244" s="145"/>
      <c r="AH244" s="145"/>
      <c r="AI244" s="145"/>
      <c r="AJ244" s="145"/>
      <c r="AK244" s="145"/>
      <c r="AL244" s="145"/>
      <c r="AM244" s="145"/>
      <c r="AN244" s="145"/>
      <c r="AO244" s="145"/>
      <c r="AP244" s="145"/>
      <c r="AQ244" s="145"/>
      <c r="AR244" s="145"/>
      <c r="AS244" s="145"/>
      <c r="AT244" s="145"/>
      <c r="AU244" s="145"/>
      <c r="AV244" s="145"/>
      <c r="AW244" s="145"/>
      <c r="AX244" s="145"/>
      <c r="AY244" s="145"/>
      <c r="AZ244" s="145"/>
      <c r="BA244" s="145"/>
      <c r="BB244" s="145"/>
      <c r="BC244" s="145"/>
      <c r="BD244" s="145"/>
      <c r="BE244" s="145"/>
      <c r="BF244" s="145"/>
      <c r="BG244" s="145"/>
      <c r="BH244" s="145"/>
      <c r="BI244" s="145"/>
      <c r="BJ244" s="145"/>
      <c r="BK244" s="145"/>
      <c r="BL244" s="145"/>
      <c r="BM244" s="145"/>
      <c r="BN244" s="145"/>
      <c r="BO244" s="145"/>
      <c r="BP244" s="145"/>
      <c r="BQ244" s="145"/>
      <c r="BR244" s="145"/>
      <c r="BS244" s="145"/>
      <c r="BT244" s="145"/>
      <c r="BU244" s="145"/>
      <c r="BV244" s="145"/>
      <c r="BW244" s="145"/>
      <c r="BX244" s="145"/>
      <c r="BY244" s="145"/>
      <c r="BZ244" s="146"/>
    </row>
    <row r="245" spans="1:78" ht="15" customHeight="1" thickBot="1" x14ac:dyDescent="0.3">
      <c r="A245" s="70"/>
      <c r="B245" s="60"/>
      <c r="C245" s="60"/>
      <c r="D245" s="80"/>
      <c r="E245" s="61" t="s">
        <v>232</v>
      </c>
      <c r="F245" s="217"/>
      <c r="G245" s="190"/>
      <c r="H245" s="164"/>
      <c r="I245" s="190"/>
      <c r="J245" s="164"/>
      <c r="K245" s="218" t="str">
        <f t="shared" si="71"/>
        <v>--</v>
      </c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  <c r="AE245" s="149"/>
      <c r="AF245" s="149"/>
      <c r="AG245" s="149"/>
      <c r="AH245" s="149"/>
      <c r="AI245" s="149"/>
      <c r="AJ245" s="149"/>
      <c r="AK245" s="149"/>
      <c r="AL245" s="149"/>
      <c r="AM245" s="149"/>
      <c r="AN245" s="149"/>
      <c r="AO245" s="149"/>
      <c r="AP245" s="149"/>
      <c r="AQ245" s="149"/>
      <c r="AR245" s="149"/>
      <c r="AS245" s="149"/>
      <c r="AT245" s="149"/>
      <c r="AU245" s="149"/>
      <c r="AV245" s="149"/>
      <c r="AW245" s="149"/>
      <c r="AX245" s="149"/>
      <c r="AY245" s="149"/>
      <c r="AZ245" s="149"/>
      <c r="BA245" s="149"/>
      <c r="BB245" s="149"/>
      <c r="BC245" s="149"/>
      <c r="BD245" s="149"/>
      <c r="BE245" s="149"/>
      <c r="BF245" s="149"/>
      <c r="BG245" s="149"/>
      <c r="BH245" s="149"/>
      <c r="BI245" s="149"/>
      <c r="BJ245" s="149"/>
      <c r="BK245" s="149"/>
      <c r="BL245" s="149"/>
      <c r="BM245" s="149"/>
      <c r="BN245" s="149"/>
      <c r="BO245" s="149"/>
      <c r="BP245" s="149"/>
      <c r="BQ245" s="149"/>
      <c r="BR245" s="149"/>
      <c r="BS245" s="149"/>
      <c r="BT245" s="149"/>
      <c r="BU245" s="149"/>
      <c r="BV245" s="149"/>
      <c r="BW245" s="149"/>
      <c r="BX245" s="149"/>
      <c r="BY245" s="149"/>
      <c r="BZ245" s="150"/>
    </row>
    <row r="246" spans="1:78" ht="15" customHeight="1" thickTop="1" x14ac:dyDescent="0.25">
      <c r="A246" s="71" t="s">
        <v>242</v>
      </c>
      <c r="B246" s="83">
        <v>17</v>
      </c>
      <c r="C246" s="83">
        <v>9</v>
      </c>
      <c r="D246" s="72">
        <v>3.6</v>
      </c>
      <c r="E246" s="84" t="s">
        <v>642</v>
      </c>
      <c r="F246" s="207" t="str">
        <f t="shared" ref="F246:F252" si="72">IF(NOT(COUNTA(L246:BZ246)),"--",AVERAGE(L246:BZ246))</f>
        <v>--</v>
      </c>
      <c r="G246" s="158" t="str">
        <f t="shared" ref="G246:G252" si="73">IF(NOT(COUNTA(L246:BZ246)),"--",I246-H246)</f>
        <v>--</v>
      </c>
      <c r="H246" s="158" t="str">
        <f t="shared" ref="H246:H252" si="74">IF(NOT(COUNTA(L246:BZ246)),"--",MIN(L246:BZ246))</f>
        <v>--</v>
      </c>
      <c r="I246" s="158" t="str">
        <f t="shared" ref="I246:I252" si="75">IF(NOT(COUNTA(L246:BZ246)),"--",MAX(L246:BZ246))</f>
        <v>--</v>
      </c>
      <c r="J246" s="158" t="str">
        <f t="shared" ref="J246:J252" si="76">IF(NOT(COUNTA(L246:BZ246)),"--",STDEV(L246:BZ246))</f>
        <v>--</v>
      </c>
      <c r="K246" s="208" t="str">
        <f t="shared" ref="K246:K252" si="77">IF(NOT(COUNTA(L246:BZ246)),"--",COUNT(L246:BZ246))</f>
        <v>--</v>
      </c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  <c r="AY246" s="85"/>
      <c r="AZ246" s="85"/>
      <c r="BA246" s="85"/>
      <c r="BB246" s="85"/>
      <c r="BC246" s="85"/>
      <c r="BD246" s="85"/>
      <c r="BE246" s="85"/>
      <c r="BF246" s="85"/>
      <c r="BG246" s="85"/>
      <c r="BH246" s="85"/>
      <c r="BI246" s="85"/>
      <c r="BJ246" s="85"/>
      <c r="BK246" s="85"/>
      <c r="BL246" s="85"/>
      <c r="BM246" s="85"/>
      <c r="BN246" s="85"/>
      <c r="BO246" s="85"/>
      <c r="BP246" s="85"/>
      <c r="BQ246" s="85"/>
      <c r="BR246" s="85"/>
      <c r="BS246" s="85"/>
      <c r="BT246" s="85"/>
      <c r="BU246" s="85"/>
      <c r="BV246" s="85"/>
      <c r="BW246" s="85"/>
      <c r="BX246" s="85"/>
      <c r="BY246" s="85"/>
      <c r="BZ246" s="86"/>
    </row>
    <row r="247" spans="1:78" ht="15" customHeight="1" x14ac:dyDescent="0.25">
      <c r="A247" s="390" t="s">
        <v>233</v>
      </c>
      <c r="B247" s="198">
        <v>18</v>
      </c>
      <c r="C247" s="62">
        <v>10</v>
      </c>
      <c r="D247" s="59">
        <v>3.7</v>
      </c>
      <c r="E247" s="202" t="s">
        <v>643</v>
      </c>
      <c r="F247" s="209" t="str">
        <f t="shared" si="72"/>
        <v>--</v>
      </c>
      <c r="G247" s="160" t="str">
        <f t="shared" si="73"/>
        <v>--</v>
      </c>
      <c r="H247" s="160" t="str">
        <f t="shared" si="74"/>
        <v>--</v>
      </c>
      <c r="I247" s="160" t="str">
        <f t="shared" si="75"/>
        <v>--</v>
      </c>
      <c r="J247" s="159" t="str">
        <f t="shared" si="76"/>
        <v>--</v>
      </c>
      <c r="K247" s="210" t="str">
        <f t="shared" si="77"/>
        <v>--</v>
      </c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57"/>
      <c r="BE247" s="57"/>
      <c r="BF247" s="57"/>
      <c r="BG247" s="57"/>
      <c r="BH247" s="57"/>
      <c r="BI247" s="57"/>
      <c r="BJ247" s="57"/>
      <c r="BK247" s="57"/>
      <c r="BL247" s="57"/>
      <c r="BM247" s="57"/>
      <c r="BN247" s="57"/>
      <c r="BO247" s="57"/>
      <c r="BP247" s="57"/>
      <c r="BQ247" s="57"/>
      <c r="BR247" s="57"/>
      <c r="BS247" s="57"/>
      <c r="BT247" s="57"/>
      <c r="BU247" s="57"/>
      <c r="BV247" s="57"/>
      <c r="BW247" s="57"/>
      <c r="BX247" s="57"/>
      <c r="BY247" s="57"/>
      <c r="BZ247" s="58"/>
    </row>
    <row r="248" spans="1:78" ht="15" customHeight="1" x14ac:dyDescent="0.25">
      <c r="A248" s="391"/>
      <c r="B248" s="199">
        <v>26</v>
      </c>
      <c r="C248" s="63" t="s">
        <v>55</v>
      </c>
      <c r="D248" s="73">
        <v>4.2</v>
      </c>
      <c r="E248" s="202" t="s">
        <v>647</v>
      </c>
      <c r="F248" s="209" t="str">
        <f t="shared" si="72"/>
        <v>--</v>
      </c>
      <c r="G248" s="160" t="str">
        <f t="shared" si="73"/>
        <v>--</v>
      </c>
      <c r="H248" s="160" t="str">
        <f t="shared" si="74"/>
        <v>--</v>
      </c>
      <c r="I248" s="160" t="str">
        <f t="shared" si="75"/>
        <v>--</v>
      </c>
      <c r="J248" s="159" t="str">
        <f t="shared" si="76"/>
        <v>--</v>
      </c>
      <c r="K248" s="210" t="str">
        <f t="shared" si="77"/>
        <v>--</v>
      </c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57"/>
      <c r="BE248" s="57"/>
      <c r="BF248" s="57"/>
      <c r="BG248" s="57"/>
      <c r="BH248" s="57"/>
      <c r="BI248" s="57"/>
      <c r="BJ248" s="57"/>
      <c r="BK248" s="57"/>
      <c r="BL248" s="57"/>
      <c r="BM248" s="57"/>
      <c r="BN248" s="57"/>
      <c r="BO248" s="57"/>
      <c r="BP248" s="57"/>
      <c r="BQ248" s="57"/>
      <c r="BR248" s="57"/>
      <c r="BS248" s="57"/>
      <c r="BT248" s="57"/>
      <c r="BU248" s="57"/>
      <c r="BV248" s="57"/>
      <c r="BW248" s="57"/>
      <c r="BX248" s="57"/>
      <c r="BY248" s="57"/>
      <c r="BZ248" s="58"/>
    </row>
    <row r="249" spans="1:78" ht="15" customHeight="1" x14ac:dyDescent="0.25">
      <c r="A249" s="391"/>
      <c r="B249" s="200" t="s">
        <v>602</v>
      </c>
      <c r="C249" s="64" t="s">
        <v>408</v>
      </c>
      <c r="D249" s="74" t="s">
        <v>55</v>
      </c>
      <c r="E249" s="202" t="s">
        <v>648</v>
      </c>
      <c r="F249" s="209" t="str">
        <f t="shared" si="72"/>
        <v>--</v>
      </c>
      <c r="G249" s="160" t="str">
        <f t="shared" si="73"/>
        <v>--</v>
      </c>
      <c r="H249" s="160" t="str">
        <f t="shared" si="74"/>
        <v>--</v>
      </c>
      <c r="I249" s="160" t="str">
        <f t="shared" si="75"/>
        <v>--</v>
      </c>
      <c r="J249" s="159" t="str">
        <f t="shared" si="76"/>
        <v>--</v>
      </c>
      <c r="K249" s="210" t="str">
        <f t="shared" si="77"/>
        <v>--</v>
      </c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  <c r="BD249" s="57"/>
      <c r="BE249" s="57"/>
      <c r="BF249" s="57"/>
      <c r="BG249" s="57"/>
      <c r="BH249" s="57"/>
      <c r="BI249" s="57"/>
      <c r="BJ249" s="57"/>
      <c r="BK249" s="57"/>
      <c r="BL249" s="57"/>
      <c r="BM249" s="57"/>
      <c r="BN249" s="57"/>
      <c r="BO249" s="57"/>
      <c r="BP249" s="57"/>
      <c r="BQ249" s="57"/>
      <c r="BR249" s="57"/>
      <c r="BS249" s="57"/>
      <c r="BT249" s="57"/>
      <c r="BU249" s="57"/>
      <c r="BV249" s="57"/>
      <c r="BW249" s="57"/>
      <c r="BX249" s="57"/>
      <c r="BY249" s="57"/>
      <c r="BZ249" s="58"/>
    </row>
    <row r="250" spans="1:78" ht="15" customHeight="1" x14ac:dyDescent="0.25">
      <c r="A250" s="392"/>
      <c r="B250" s="198">
        <v>37</v>
      </c>
      <c r="C250" s="62">
        <v>23</v>
      </c>
      <c r="D250" s="74">
        <v>5.4</v>
      </c>
      <c r="E250" s="202" t="s">
        <v>649</v>
      </c>
      <c r="F250" s="209" t="str">
        <f t="shared" si="72"/>
        <v>--</v>
      </c>
      <c r="G250" s="160" t="str">
        <f t="shared" si="73"/>
        <v>--</v>
      </c>
      <c r="H250" s="160" t="str">
        <f t="shared" si="74"/>
        <v>--</v>
      </c>
      <c r="I250" s="160" t="str">
        <f t="shared" si="75"/>
        <v>--</v>
      </c>
      <c r="J250" s="159" t="str">
        <f t="shared" si="76"/>
        <v>--</v>
      </c>
      <c r="K250" s="210" t="str">
        <f t="shared" si="77"/>
        <v>--</v>
      </c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  <c r="BD250" s="57"/>
      <c r="BE250" s="57"/>
      <c r="BF250" s="57"/>
      <c r="BG250" s="57"/>
      <c r="BH250" s="57"/>
      <c r="BI250" s="57"/>
      <c r="BJ250" s="57"/>
      <c r="BK250" s="57"/>
      <c r="BL250" s="57"/>
      <c r="BM250" s="57"/>
      <c r="BN250" s="57"/>
      <c r="BO250" s="57"/>
      <c r="BP250" s="57"/>
      <c r="BQ250" s="57"/>
      <c r="BR250" s="57"/>
      <c r="BS250" s="57"/>
      <c r="BT250" s="57"/>
      <c r="BU250" s="57"/>
      <c r="BV250" s="57"/>
      <c r="BW250" s="57"/>
      <c r="BX250" s="57"/>
      <c r="BY250" s="57"/>
      <c r="BZ250" s="58"/>
    </row>
    <row r="251" spans="1:78" ht="15" customHeight="1" x14ac:dyDescent="0.25">
      <c r="A251" s="390" t="s">
        <v>244</v>
      </c>
      <c r="B251" s="198">
        <v>58</v>
      </c>
      <c r="C251" s="62">
        <v>48</v>
      </c>
      <c r="D251" s="74" t="s">
        <v>55</v>
      </c>
      <c r="E251" s="202" t="s">
        <v>650</v>
      </c>
      <c r="F251" s="209" t="str">
        <f t="shared" si="72"/>
        <v>--</v>
      </c>
      <c r="G251" s="159" t="str">
        <f t="shared" si="73"/>
        <v>--</v>
      </c>
      <c r="H251" s="159" t="str">
        <f t="shared" si="74"/>
        <v>--</v>
      </c>
      <c r="I251" s="159" t="str">
        <f t="shared" si="75"/>
        <v>--</v>
      </c>
      <c r="J251" s="159" t="str">
        <f t="shared" si="76"/>
        <v>--</v>
      </c>
      <c r="K251" s="210" t="str">
        <f t="shared" si="77"/>
        <v>--</v>
      </c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  <c r="BT251" s="52"/>
      <c r="BU251" s="52"/>
      <c r="BV251" s="52"/>
      <c r="BW251" s="52"/>
      <c r="BX251" s="52"/>
      <c r="BY251" s="52"/>
      <c r="BZ251" s="53"/>
    </row>
    <row r="252" spans="1:78" ht="15" customHeight="1" x14ac:dyDescent="0.25">
      <c r="A252" s="391"/>
      <c r="B252" s="65"/>
      <c r="C252" s="65"/>
      <c r="D252" s="75"/>
      <c r="E252" s="203" t="s">
        <v>211</v>
      </c>
      <c r="F252" s="211" t="str">
        <f t="shared" si="72"/>
        <v>--</v>
      </c>
      <c r="G252" s="185" t="str">
        <f t="shared" si="73"/>
        <v>--</v>
      </c>
      <c r="H252" s="185" t="str">
        <f t="shared" si="74"/>
        <v>--</v>
      </c>
      <c r="I252" s="185" t="str">
        <f t="shared" si="75"/>
        <v>--</v>
      </c>
      <c r="J252" s="185" t="str">
        <f t="shared" si="76"/>
        <v>--</v>
      </c>
      <c r="K252" s="212" t="str">
        <f t="shared" si="77"/>
        <v>--</v>
      </c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4"/>
      <c r="BQ252" s="54"/>
      <c r="BR252" s="54"/>
      <c r="BS252" s="54"/>
      <c r="BT252" s="54"/>
      <c r="BU252" s="54"/>
      <c r="BV252" s="54"/>
      <c r="BW252" s="54"/>
      <c r="BX252" s="54"/>
      <c r="BY252" s="54"/>
      <c r="BZ252" s="55"/>
    </row>
    <row r="253" spans="1:78" ht="15" customHeight="1" x14ac:dyDescent="0.25">
      <c r="A253" s="391"/>
      <c r="B253" s="99">
        <v>49</v>
      </c>
      <c r="C253" s="66">
        <v>32</v>
      </c>
      <c r="D253" s="76">
        <v>6.4</v>
      </c>
      <c r="E253" s="56" t="s">
        <v>651</v>
      </c>
      <c r="F253" s="183"/>
      <c r="G253" s="187"/>
      <c r="H253" s="161"/>
      <c r="I253" s="187"/>
      <c r="J253" s="161"/>
      <c r="K253" s="184"/>
      <c r="L253" s="142"/>
      <c r="M253" s="142"/>
      <c r="N253" s="142"/>
      <c r="O253" s="142"/>
      <c r="P253" s="142"/>
      <c r="Q253" s="142"/>
      <c r="R253" s="142"/>
      <c r="S253" s="142"/>
      <c r="T253" s="142"/>
      <c r="U253" s="142"/>
      <c r="V253" s="142"/>
      <c r="W253" s="142"/>
      <c r="X253" s="142"/>
      <c r="Y253" s="142"/>
      <c r="Z253" s="142"/>
      <c r="AA253" s="142"/>
      <c r="AB253" s="142"/>
      <c r="AC253" s="142"/>
      <c r="AD253" s="142"/>
      <c r="AE253" s="142"/>
      <c r="AF253" s="142"/>
      <c r="AG253" s="142"/>
      <c r="AH253" s="142"/>
      <c r="AI253" s="142"/>
      <c r="AJ253" s="142"/>
      <c r="AK253" s="142"/>
      <c r="AL253" s="142"/>
      <c r="AM253" s="142"/>
      <c r="AN253" s="142"/>
      <c r="AO253" s="142"/>
      <c r="AP253" s="142"/>
      <c r="AQ253" s="142"/>
      <c r="AR253" s="142"/>
      <c r="AS253" s="142"/>
      <c r="AT253" s="142"/>
      <c r="AU253" s="142"/>
      <c r="AV253" s="142"/>
      <c r="AW253" s="142"/>
      <c r="AX253" s="142"/>
      <c r="AY253" s="142"/>
      <c r="AZ253" s="142"/>
      <c r="BA253" s="142"/>
      <c r="BB253" s="142"/>
      <c r="BC253" s="142"/>
      <c r="BD253" s="142"/>
      <c r="BE253" s="142"/>
      <c r="BF253" s="142"/>
      <c r="BG253" s="142"/>
      <c r="BH253" s="142"/>
      <c r="BI253" s="142"/>
      <c r="BJ253" s="142"/>
      <c r="BK253" s="142"/>
      <c r="BL253" s="142"/>
      <c r="BM253" s="142"/>
      <c r="BN253" s="142"/>
      <c r="BO253" s="142"/>
      <c r="BP253" s="142"/>
      <c r="BQ253" s="142"/>
      <c r="BR253" s="142"/>
      <c r="BS253" s="142"/>
      <c r="BT253" s="142"/>
      <c r="BU253" s="142"/>
      <c r="BV253" s="142"/>
      <c r="BW253" s="142"/>
      <c r="BX253" s="142"/>
      <c r="BY253" s="142"/>
      <c r="BZ253" s="142"/>
    </row>
    <row r="254" spans="1:78" ht="15" customHeight="1" x14ac:dyDescent="0.25">
      <c r="A254" s="392"/>
      <c r="B254" s="67"/>
      <c r="C254" s="67"/>
      <c r="D254" s="77"/>
      <c r="E254" s="213" t="s">
        <v>214</v>
      </c>
      <c r="F254" s="215"/>
      <c r="G254" s="188"/>
      <c r="H254" s="162"/>
      <c r="I254" s="188"/>
      <c r="J254" s="162"/>
      <c r="K254" s="210" t="str">
        <f t="shared" ref="K254:K262" si="78">IF(NOT(COUNTA(L254:BZ254)),"--",COUNTA(L254:BZ254))</f>
        <v>--</v>
      </c>
      <c r="L254" s="143"/>
      <c r="M254" s="143"/>
      <c r="N254" s="143"/>
      <c r="O254" s="143"/>
      <c r="P254" s="143"/>
      <c r="Q254" s="143"/>
      <c r="R254" s="143"/>
      <c r="S254" s="143"/>
      <c r="T254" s="143"/>
      <c r="U254" s="143"/>
      <c r="V254" s="143"/>
      <c r="W254" s="143"/>
      <c r="X254" s="143"/>
      <c r="Y254" s="143"/>
      <c r="Z254" s="143"/>
      <c r="AA254" s="143"/>
      <c r="AB254" s="143"/>
      <c r="AC254" s="143"/>
      <c r="AD254" s="143"/>
      <c r="AE254" s="143"/>
      <c r="AF254" s="143"/>
      <c r="AG254" s="143"/>
      <c r="AH254" s="143"/>
      <c r="AI254" s="143"/>
      <c r="AJ254" s="143"/>
      <c r="AK254" s="143"/>
      <c r="AL254" s="143"/>
      <c r="AM254" s="143"/>
      <c r="AN254" s="143"/>
      <c r="AO254" s="143"/>
      <c r="AP254" s="143"/>
      <c r="AQ254" s="143"/>
      <c r="AR254" s="143"/>
      <c r="AS254" s="143"/>
      <c r="AT254" s="143"/>
      <c r="AU254" s="143"/>
      <c r="AV254" s="143"/>
      <c r="AW254" s="143"/>
      <c r="AX254" s="143"/>
      <c r="AY254" s="143"/>
      <c r="AZ254" s="143"/>
      <c r="BA254" s="143"/>
      <c r="BB254" s="143"/>
      <c r="BC254" s="143"/>
      <c r="BD254" s="143"/>
      <c r="BE254" s="143"/>
      <c r="BF254" s="143"/>
      <c r="BG254" s="143"/>
      <c r="BH254" s="143"/>
      <c r="BI254" s="143"/>
      <c r="BJ254" s="143"/>
      <c r="BK254" s="143"/>
      <c r="BL254" s="143"/>
      <c r="BM254" s="143"/>
      <c r="BN254" s="143"/>
      <c r="BO254" s="143"/>
      <c r="BP254" s="143"/>
      <c r="BQ254" s="143"/>
      <c r="BR254" s="143"/>
      <c r="BS254" s="143"/>
      <c r="BT254" s="143"/>
      <c r="BU254" s="143"/>
      <c r="BV254" s="143"/>
      <c r="BW254" s="143"/>
      <c r="BX254" s="143"/>
      <c r="BY254" s="143"/>
      <c r="BZ254" s="144"/>
    </row>
    <row r="255" spans="1:78" ht="15" customHeight="1" x14ac:dyDescent="0.25">
      <c r="A255" s="68"/>
      <c r="B255" s="2"/>
      <c r="D255" s="78"/>
      <c r="E255" s="213" t="s">
        <v>215</v>
      </c>
      <c r="F255" s="215"/>
      <c r="G255" s="188"/>
      <c r="H255" s="162"/>
      <c r="I255" s="188"/>
      <c r="J255" s="162"/>
      <c r="K255" s="210" t="str">
        <f t="shared" si="78"/>
        <v>--</v>
      </c>
      <c r="L255" s="145"/>
      <c r="M255" s="145"/>
      <c r="N255" s="145"/>
      <c r="O255" s="145"/>
      <c r="P255" s="145"/>
      <c r="Q255" s="145"/>
      <c r="R255" s="145"/>
      <c r="S255" s="145"/>
      <c r="T255" s="145"/>
      <c r="U255" s="145"/>
      <c r="V255" s="145"/>
      <c r="W255" s="145"/>
      <c r="X255" s="145"/>
      <c r="Y255" s="145"/>
      <c r="Z255" s="145"/>
      <c r="AA255" s="145"/>
      <c r="AB255" s="145"/>
      <c r="AC255" s="145"/>
      <c r="AD255" s="145"/>
      <c r="AE255" s="145"/>
      <c r="AF255" s="145"/>
      <c r="AG255" s="145"/>
      <c r="AH255" s="145"/>
      <c r="AI255" s="145"/>
      <c r="AJ255" s="145"/>
      <c r="AK255" s="145"/>
      <c r="AL255" s="145"/>
      <c r="AM255" s="145"/>
      <c r="AN255" s="145"/>
      <c r="AO255" s="145"/>
      <c r="AP255" s="145"/>
      <c r="AQ255" s="145"/>
      <c r="AR255" s="145"/>
      <c r="AS255" s="145"/>
      <c r="AT255" s="145"/>
      <c r="AU255" s="145"/>
      <c r="AV255" s="145"/>
      <c r="AW255" s="145"/>
      <c r="AX255" s="145"/>
      <c r="AY255" s="145"/>
      <c r="AZ255" s="145"/>
      <c r="BA255" s="145"/>
      <c r="BB255" s="145"/>
      <c r="BC255" s="145"/>
      <c r="BD255" s="145"/>
      <c r="BE255" s="145"/>
      <c r="BF255" s="145"/>
      <c r="BG255" s="145"/>
      <c r="BH255" s="145"/>
      <c r="BI255" s="145"/>
      <c r="BJ255" s="145"/>
      <c r="BK255" s="145"/>
      <c r="BL255" s="145"/>
      <c r="BM255" s="145"/>
      <c r="BN255" s="145"/>
      <c r="BO255" s="145"/>
      <c r="BP255" s="145"/>
      <c r="BQ255" s="145"/>
      <c r="BR255" s="145"/>
      <c r="BS255" s="145"/>
      <c r="BT255" s="145"/>
      <c r="BU255" s="145"/>
      <c r="BV255" s="145"/>
      <c r="BW255" s="145"/>
      <c r="BX255" s="145"/>
      <c r="BY255" s="145"/>
      <c r="BZ255" s="146"/>
    </row>
    <row r="256" spans="1:78" ht="15" customHeight="1" x14ac:dyDescent="0.25">
      <c r="A256" s="68"/>
      <c r="B256" s="2"/>
      <c r="D256" s="78"/>
      <c r="E256" s="213" t="s">
        <v>216</v>
      </c>
      <c r="F256" s="215"/>
      <c r="G256" s="188"/>
      <c r="H256" s="162"/>
      <c r="I256" s="188"/>
      <c r="J256" s="162"/>
      <c r="K256" s="210" t="str">
        <f t="shared" si="78"/>
        <v>--</v>
      </c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5"/>
      <c r="AA256" s="145"/>
      <c r="AB256" s="145"/>
      <c r="AC256" s="145"/>
      <c r="AD256" s="145"/>
      <c r="AE256" s="145"/>
      <c r="AF256" s="145"/>
      <c r="AG256" s="145"/>
      <c r="AH256" s="145"/>
      <c r="AI256" s="145"/>
      <c r="AJ256" s="145"/>
      <c r="AK256" s="145"/>
      <c r="AL256" s="145"/>
      <c r="AM256" s="145"/>
      <c r="AN256" s="145"/>
      <c r="AO256" s="145"/>
      <c r="AP256" s="145"/>
      <c r="AQ256" s="145"/>
      <c r="AR256" s="145"/>
      <c r="AS256" s="145"/>
      <c r="AT256" s="145"/>
      <c r="AU256" s="145"/>
      <c r="AV256" s="145"/>
      <c r="AW256" s="145"/>
      <c r="AX256" s="145"/>
      <c r="AY256" s="145"/>
      <c r="AZ256" s="145"/>
      <c r="BA256" s="145"/>
      <c r="BB256" s="145"/>
      <c r="BC256" s="145"/>
      <c r="BD256" s="145"/>
      <c r="BE256" s="145"/>
      <c r="BF256" s="145"/>
      <c r="BG256" s="145"/>
      <c r="BH256" s="145"/>
      <c r="BI256" s="145"/>
      <c r="BJ256" s="145"/>
      <c r="BK256" s="145"/>
      <c r="BL256" s="145"/>
      <c r="BM256" s="145"/>
      <c r="BN256" s="145"/>
      <c r="BO256" s="145"/>
      <c r="BP256" s="145"/>
      <c r="BQ256" s="145"/>
      <c r="BR256" s="145"/>
      <c r="BS256" s="145"/>
      <c r="BT256" s="145"/>
      <c r="BU256" s="145"/>
      <c r="BV256" s="145"/>
      <c r="BW256" s="145"/>
      <c r="BX256" s="145"/>
      <c r="BY256" s="145"/>
      <c r="BZ256" s="146"/>
    </row>
    <row r="257" spans="1:78" ht="15" customHeight="1" x14ac:dyDescent="0.25">
      <c r="A257" s="68"/>
      <c r="B257" s="2"/>
      <c r="D257" s="78"/>
      <c r="E257" s="213" t="s">
        <v>217</v>
      </c>
      <c r="F257" s="215"/>
      <c r="G257" s="188"/>
      <c r="H257" s="162"/>
      <c r="I257" s="188"/>
      <c r="J257" s="162"/>
      <c r="K257" s="210" t="str">
        <f t="shared" si="78"/>
        <v>--</v>
      </c>
      <c r="L257" s="145"/>
      <c r="M257" s="145"/>
      <c r="N257" s="145"/>
      <c r="O257" s="145"/>
      <c r="P257" s="145"/>
      <c r="Q257" s="145"/>
      <c r="R257" s="145"/>
      <c r="S257" s="145"/>
      <c r="T257" s="145"/>
      <c r="U257" s="145"/>
      <c r="V257" s="145"/>
      <c r="W257" s="145"/>
      <c r="X257" s="145"/>
      <c r="Y257" s="145"/>
      <c r="Z257" s="145"/>
      <c r="AA257" s="145"/>
      <c r="AB257" s="145"/>
      <c r="AC257" s="145"/>
      <c r="AD257" s="145"/>
      <c r="AE257" s="145"/>
      <c r="AF257" s="145"/>
      <c r="AG257" s="145"/>
      <c r="AH257" s="145"/>
      <c r="AI257" s="145"/>
      <c r="AJ257" s="145"/>
      <c r="AK257" s="145"/>
      <c r="AL257" s="145"/>
      <c r="AM257" s="145"/>
      <c r="AN257" s="145"/>
      <c r="AO257" s="145"/>
      <c r="AP257" s="145"/>
      <c r="AQ257" s="145"/>
      <c r="AR257" s="145"/>
      <c r="AS257" s="145"/>
      <c r="AT257" s="145"/>
      <c r="AU257" s="145"/>
      <c r="AV257" s="145"/>
      <c r="AW257" s="145"/>
      <c r="AX257" s="145"/>
      <c r="AY257" s="145"/>
      <c r="AZ257" s="145"/>
      <c r="BA257" s="145"/>
      <c r="BB257" s="145"/>
      <c r="BC257" s="145"/>
      <c r="BD257" s="145"/>
      <c r="BE257" s="145"/>
      <c r="BF257" s="145"/>
      <c r="BG257" s="145"/>
      <c r="BH257" s="145"/>
      <c r="BI257" s="145"/>
      <c r="BJ257" s="145"/>
      <c r="BK257" s="145"/>
      <c r="BL257" s="145"/>
      <c r="BM257" s="145"/>
      <c r="BN257" s="145"/>
      <c r="BO257" s="145"/>
      <c r="BP257" s="145"/>
      <c r="BQ257" s="145"/>
      <c r="BR257" s="145"/>
      <c r="BS257" s="145"/>
      <c r="BT257" s="145"/>
      <c r="BU257" s="145"/>
      <c r="BV257" s="145"/>
      <c r="BW257" s="145"/>
      <c r="BX257" s="145"/>
      <c r="BY257" s="145"/>
      <c r="BZ257" s="146"/>
    </row>
    <row r="258" spans="1:78" ht="15" customHeight="1" x14ac:dyDescent="0.25">
      <c r="A258" s="68"/>
      <c r="B258" s="2"/>
      <c r="D258" s="78"/>
      <c r="E258" s="213" t="s">
        <v>218</v>
      </c>
      <c r="F258" s="215"/>
      <c r="G258" s="188"/>
      <c r="H258" s="162"/>
      <c r="I258" s="188"/>
      <c r="J258" s="162"/>
      <c r="K258" s="210" t="str">
        <f t="shared" si="78"/>
        <v>--</v>
      </c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145"/>
      <c r="AE258" s="145"/>
      <c r="AF258" s="145"/>
      <c r="AG258" s="145"/>
      <c r="AH258" s="145"/>
      <c r="AI258" s="145"/>
      <c r="AJ258" s="145"/>
      <c r="AK258" s="145"/>
      <c r="AL258" s="145"/>
      <c r="AM258" s="145"/>
      <c r="AN258" s="145"/>
      <c r="AO258" s="145"/>
      <c r="AP258" s="145"/>
      <c r="AQ258" s="145"/>
      <c r="AR258" s="145"/>
      <c r="AS258" s="145"/>
      <c r="AT258" s="145"/>
      <c r="AU258" s="145"/>
      <c r="AV258" s="145"/>
      <c r="AW258" s="145"/>
      <c r="AX258" s="145"/>
      <c r="AY258" s="145"/>
      <c r="AZ258" s="145"/>
      <c r="BA258" s="145"/>
      <c r="BB258" s="145"/>
      <c r="BC258" s="145"/>
      <c r="BD258" s="145"/>
      <c r="BE258" s="145"/>
      <c r="BF258" s="145"/>
      <c r="BG258" s="145"/>
      <c r="BH258" s="145"/>
      <c r="BI258" s="145"/>
      <c r="BJ258" s="145"/>
      <c r="BK258" s="145"/>
      <c r="BL258" s="145"/>
      <c r="BM258" s="145"/>
      <c r="BN258" s="145"/>
      <c r="BO258" s="145"/>
      <c r="BP258" s="145"/>
      <c r="BQ258" s="145"/>
      <c r="BR258" s="145"/>
      <c r="BS258" s="145"/>
      <c r="BT258" s="145"/>
      <c r="BU258" s="145"/>
      <c r="BV258" s="145"/>
      <c r="BW258" s="145"/>
      <c r="BX258" s="145"/>
      <c r="BY258" s="145"/>
      <c r="BZ258" s="146"/>
    </row>
    <row r="259" spans="1:78" ht="15" customHeight="1" x14ac:dyDescent="0.25">
      <c r="A259" s="68"/>
      <c r="B259" s="2"/>
      <c r="D259" s="78"/>
      <c r="E259" s="213" t="s">
        <v>219</v>
      </c>
      <c r="F259" s="215"/>
      <c r="G259" s="188"/>
      <c r="H259" s="162"/>
      <c r="I259" s="188"/>
      <c r="J259" s="162"/>
      <c r="K259" s="210" t="str">
        <f t="shared" si="78"/>
        <v>--</v>
      </c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145"/>
      <c r="AE259" s="145"/>
      <c r="AF259" s="145"/>
      <c r="AG259" s="145"/>
      <c r="AH259" s="145"/>
      <c r="AI259" s="145"/>
      <c r="AJ259" s="145"/>
      <c r="AK259" s="145"/>
      <c r="AL259" s="145"/>
      <c r="AM259" s="145"/>
      <c r="AN259" s="145"/>
      <c r="AO259" s="145"/>
      <c r="AP259" s="145"/>
      <c r="AQ259" s="145"/>
      <c r="AR259" s="145"/>
      <c r="AS259" s="145"/>
      <c r="AT259" s="145"/>
      <c r="AU259" s="145"/>
      <c r="AV259" s="145"/>
      <c r="AW259" s="145"/>
      <c r="AX259" s="145"/>
      <c r="AY259" s="145"/>
      <c r="AZ259" s="145"/>
      <c r="BA259" s="145"/>
      <c r="BB259" s="145"/>
      <c r="BC259" s="145"/>
      <c r="BD259" s="145"/>
      <c r="BE259" s="145"/>
      <c r="BF259" s="145"/>
      <c r="BG259" s="145"/>
      <c r="BH259" s="145"/>
      <c r="BI259" s="145"/>
      <c r="BJ259" s="145"/>
      <c r="BK259" s="145"/>
      <c r="BL259" s="145"/>
      <c r="BM259" s="145"/>
      <c r="BN259" s="145"/>
      <c r="BO259" s="145"/>
      <c r="BP259" s="145"/>
      <c r="BQ259" s="145"/>
      <c r="BR259" s="145"/>
      <c r="BS259" s="145"/>
      <c r="BT259" s="145"/>
      <c r="BU259" s="145"/>
      <c r="BV259" s="145"/>
      <c r="BW259" s="145"/>
      <c r="BX259" s="145"/>
      <c r="BY259" s="145"/>
      <c r="BZ259" s="146"/>
    </row>
    <row r="260" spans="1:78" ht="15" customHeight="1" x14ac:dyDescent="0.25">
      <c r="A260" s="68"/>
      <c r="B260" s="2"/>
      <c r="D260" s="78"/>
      <c r="E260" s="213" t="s">
        <v>247</v>
      </c>
      <c r="F260" s="215"/>
      <c r="G260" s="188"/>
      <c r="H260" s="162"/>
      <c r="I260" s="188"/>
      <c r="J260" s="162"/>
      <c r="K260" s="210" t="str">
        <f t="shared" si="78"/>
        <v>--</v>
      </c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  <c r="BI260" s="145"/>
      <c r="BJ260" s="145"/>
      <c r="BK260" s="145"/>
      <c r="BL260" s="145"/>
      <c r="BM260" s="145"/>
      <c r="BN260" s="145"/>
      <c r="BO260" s="145"/>
      <c r="BP260" s="145"/>
      <c r="BQ260" s="145"/>
      <c r="BR260" s="145"/>
      <c r="BS260" s="145"/>
      <c r="BT260" s="145"/>
      <c r="BU260" s="145"/>
      <c r="BV260" s="145"/>
      <c r="BW260" s="145"/>
      <c r="BX260" s="145"/>
      <c r="BY260" s="145"/>
      <c r="BZ260" s="146"/>
    </row>
    <row r="261" spans="1:78" ht="15" customHeight="1" x14ac:dyDescent="0.25">
      <c r="A261" s="68"/>
      <c r="B261" s="2"/>
      <c r="D261" s="78"/>
      <c r="E261" s="213" t="s">
        <v>220</v>
      </c>
      <c r="F261" s="215"/>
      <c r="G261" s="188"/>
      <c r="H261" s="162"/>
      <c r="I261" s="188"/>
      <c r="J261" s="162"/>
      <c r="K261" s="210" t="str">
        <f t="shared" si="78"/>
        <v>--</v>
      </c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145"/>
      <c r="AE261" s="145"/>
      <c r="AF261" s="145"/>
      <c r="AG261" s="145"/>
      <c r="AH261" s="145"/>
      <c r="AI261" s="145"/>
      <c r="AJ261" s="145"/>
      <c r="AK261" s="145"/>
      <c r="AL261" s="145"/>
      <c r="AM261" s="145"/>
      <c r="AN261" s="145"/>
      <c r="AO261" s="145"/>
      <c r="AP261" s="145"/>
      <c r="AQ261" s="145"/>
      <c r="AR261" s="145"/>
      <c r="AS261" s="145"/>
      <c r="AT261" s="145"/>
      <c r="AU261" s="145"/>
      <c r="AV261" s="145"/>
      <c r="AW261" s="145"/>
      <c r="AX261" s="145"/>
      <c r="AY261" s="145"/>
      <c r="AZ261" s="145"/>
      <c r="BA261" s="145"/>
      <c r="BB261" s="145"/>
      <c r="BC261" s="145"/>
      <c r="BD261" s="145"/>
      <c r="BE261" s="145"/>
      <c r="BF261" s="145"/>
      <c r="BG261" s="145"/>
      <c r="BH261" s="145"/>
      <c r="BI261" s="145"/>
      <c r="BJ261" s="145"/>
      <c r="BK261" s="145"/>
      <c r="BL261" s="145"/>
      <c r="BM261" s="145"/>
      <c r="BN261" s="145"/>
      <c r="BO261" s="145"/>
      <c r="BP261" s="145"/>
      <c r="BQ261" s="145"/>
      <c r="BR261" s="145"/>
      <c r="BS261" s="145"/>
      <c r="BT261" s="145"/>
      <c r="BU261" s="145"/>
      <c r="BV261" s="145"/>
      <c r="BW261" s="145"/>
      <c r="BX261" s="145"/>
      <c r="BY261" s="145"/>
      <c r="BZ261" s="146"/>
    </row>
    <row r="262" spans="1:78" ht="15" customHeight="1" x14ac:dyDescent="0.25">
      <c r="A262" s="68"/>
      <c r="B262" s="50"/>
      <c r="C262" s="50"/>
      <c r="D262" s="79"/>
      <c r="E262" s="214" t="s">
        <v>223</v>
      </c>
      <c r="F262" s="216"/>
      <c r="G262" s="189"/>
      <c r="H262" s="163"/>
      <c r="I262" s="189"/>
      <c r="J262" s="163"/>
      <c r="K262" s="212" t="str">
        <f t="shared" si="78"/>
        <v>--</v>
      </c>
      <c r="L262" s="147"/>
      <c r="M262" s="147"/>
      <c r="N262" s="147"/>
      <c r="O262" s="147"/>
      <c r="P262" s="147"/>
      <c r="Q262" s="147"/>
      <c r="R262" s="147"/>
      <c r="S262" s="147"/>
      <c r="T262" s="147"/>
      <c r="U262" s="147"/>
      <c r="V262" s="147"/>
      <c r="W262" s="147"/>
      <c r="X262" s="147"/>
      <c r="Y262" s="147"/>
      <c r="Z262" s="147"/>
      <c r="AA262" s="147"/>
      <c r="AB262" s="147"/>
      <c r="AC262" s="147"/>
      <c r="AD262" s="147"/>
      <c r="AE262" s="147"/>
      <c r="AF262" s="147"/>
      <c r="AG262" s="147"/>
      <c r="AH262" s="147"/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7"/>
      <c r="BH262" s="147"/>
      <c r="BI262" s="147"/>
      <c r="BJ262" s="147"/>
      <c r="BK262" s="147"/>
      <c r="BL262" s="147"/>
      <c r="BM262" s="147"/>
      <c r="BN262" s="147"/>
      <c r="BO262" s="147"/>
      <c r="BP262" s="147"/>
      <c r="BQ262" s="147"/>
      <c r="BR262" s="147"/>
      <c r="BS262" s="147"/>
      <c r="BT262" s="147"/>
      <c r="BU262" s="147"/>
      <c r="BV262" s="147"/>
      <c r="BW262" s="147"/>
      <c r="BX262" s="147"/>
      <c r="BY262" s="147"/>
      <c r="BZ262" s="148"/>
    </row>
    <row r="263" spans="1:78" ht="15" customHeight="1" x14ac:dyDescent="0.25">
      <c r="A263" s="69"/>
      <c r="B263" s="99">
        <v>52</v>
      </c>
      <c r="C263" s="66">
        <v>38</v>
      </c>
      <c r="D263" s="76">
        <v>6.6</v>
      </c>
      <c r="E263" s="56" t="s">
        <v>385</v>
      </c>
      <c r="F263" s="183"/>
      <c r="G263" s="187"/>
      <c r="H263" s="161"/>
      <c r="I263" s="187"/>
      <c r="J263" s="161"/>
      <c r="K263" s="184"/>
      <c r="L263" s="142"/>
      <c r="M263" s="142"/>
      <c r="N263" s="142"/>
      <c r="O263" s="142"/>
      <c r="P263" s="142"/>
      <c r="Q263" s="142"/>
      <c r="R263" s="142"/>
      <c r="S263" s="142"/>
      <c r="T263" s="142"/>
      <c r="U263" s="142"/>
      <c r="V263" s="142"/>
      <c r="W263" s="142"/>
      <c r="X263" s="142"/>
      <c r="Y263" s="142"/>
      <c r="Z263" s="142"/>
      <c r="AA263" s="142"/>
      <c r="AB263" s="142"/>
      <c r="AC263" s="142"/>
      <c r="AD263" s="142"/>
      <c r="AE263" s="142"/>
      <c r="AF263" s="142"/>
      <c r="AG263" s="142"/>
      <c r="AH263" s="142"/>
      <c r="AI263" s="142"/>
      <c r="AJ263" s="142"/>
      <c r="AK263" s="142"/>
      <c r="AL263" s="142"/>
      <c r="AM263" s="142"/>
      <c r="AN263" s="142"/>
      <c r="AO263" s="142"/>
      <c r="AP263" s="142"/>
      <c r="AQ263" s="142"/>
      <c r="AR263" s="142"/>
      <c r="AS263" s="142"/>
      <c r="AT263" s="142"/>
      <c r="AU263" s="142"/>
      <c r="AV263" s="142"/>
      <c r="AW263" s="142"/>
      <c r="AX263" s="142"/>
      <c r="AY263" s="142"/>
      <c r="AZ263" s="142"/>
      <c r="BA263" s="142"/>
      <c r="BB263" s="142"/>
      <c r="BC263" s="142"/>
      <c r="BD263" s="142"/>
      <c r="BE263" s="142"/>
      <c r="BF263" s="142"/>
      <c r="BG263" s="142"/>
      <c r="BH263" s="142"/>
      <c r="BI263" s="142"/>
      <c r="BJ263" s="142"/>
      <c r="BK263" s="142"/>
      <c r="BL263" s="142"/>
      <c r="BM263" s="142"/>
      <c r="BN263" s="142"/>
      <c r="BO263" s="142"/>
      <c r="BP263" s="142"/>
      <c r="BQ263" s="142"/>
      <c r="BR263" s="142"/>
      <c r="BS263" s="142"/>
      <c r="BT263" s="142"/>
      <c r="BU263" s="142"/>
      <c r="BV263" s="142"/>
      <c r="BW263" s="142"/>
      <c r="BX263" s="142"/>
      <c r="BY263" s="142"/>
      <c r="BZ263" s="142"/>
    </row>
    <row r="264" spans="1:78" ht="15" customHeight="1" x14ac:dyDescent="0.25">
      <c r="A264" s="68"/>
      <c r="B264" s="67"/>
      <c r="C264" s="67"/>
      <c r="D264" s="77"/>
      <c r="E264" s="213" t="s">
        <v>224</v>
      </c>
      <c r="F264" s="215"/>
      <c r="G264" s="188"/>
      <c r="H264" s="162"/>
      <c r="I264" s="188"/>
      <c r="J264" s="162"/>
      <c r="K264" s="210" t="str">
        <f t="shared" ref="K264:K272" si="79">IF(NOT(COUNTA(L264:BZ264)),"--",COUNTA(L264:BZ264))</f>
        <v>--</v>
      </c>
      <c r="L264" s="145"/>
      <c r="M264" s="145"/>
      <c r="N264" s="145"/>
      <c r="O264" s="145"/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  <c r="Z264" s="145"/>
      <c r="AA264" s="145"/>
      <c r="AB264" s="145"/>
      <c r="AC264" s="145"/>
      <c r="AD264" s="145"/>
      <c r="AE264" s="145"/>
      <c r="AF264" s="145"/>
      <c r="AG264" s="145"/>
      <c r="AH264" s="145"/>
      <c r="AI264" s="145"/>
      <c r="AJ264" s="145"/>
      <c r="AK264" s="145"/>
      <c r="AL264" s="145"/>
      <c r="AM264" s="145"/>
      <c r="AN264" s="145"/>
      <c r="AO264" s="145"/>
      <c r="AP264" s="145"/>
      <c r="AQ264" s="145"/>
      <c r="AR264" s="145"/>
      <c r="AS264" s="145"/>
      <c r="AT264" s="145"/>
      <c r="AU264" s="145"/>
      <c r="AV264" s="145"/>
      <c r="AW264" s="145"/>
      <c r="AX264" s="145"/>
      <c r="AY264" s="145"/>
      <c r="AZ264" s="145"/>
      <c r="BA264" s="145"/>
      <c r="BB264" s="145"/>
      <c r="BC264" s="145"/>
      <c r="BD264" s="145"/>
      <c r="BE264" s="145"/>
      <c r="BF264" s="145"/>
      <c r="BG264" s="145"/>
      <c r="BH264" s="145"/>
      <c r="BI264" s="145"/>
      <c r="BJ264" s="145"/>
      <c r="BK264" s="145"/>
      <c r="BL264" s="145"/>
      <c r="BM264" s="145"/>
      <c r="BN264" s="145"/>
      <c r="BO264" s="145"/>
      <c r="BP264" s="145"/>
      <c r="BQ264" s="145"/>
      <c r="BR264" s="145"/>
      <c r="BS264" s="145"/>
      <c r="BT264" s="145"/>
      <c r="BU264" s="145"/>
      <c r="BV264" s="145"/>
      <c r="BW264" s="145"/>
      <c r="BX264" s="145"/>
      <c r="BY264" s="145"/>
      <c r="BZ264" s="146"/>
    </row>
    <row r="265" spans="1:78" ht="15" customHeight="1" x14ac:dyDescent="0.25">
      <c r="A265" s="68"/>
      <c r="B265" s="2"/>
      <c r="D265" s="78"/>
      <c r="E265" s="213" t="s">
        <v>225</v>
      </c>
      <c r="F265" s="215"/>
      <c r="G265" s="188"/>
      <c r="H265" s="162"/>
      <c r="I265" s="188"/>
      <c r="J265" s="162"/>
      <c r="K265" s="210" t="str">
        <f t="shared" si="79"/>
        <v>--</v>
      </c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5"/>
      <c r="AA265" s="145"/>
      <c r="AB265" s="145"/>
      <c r="AC265" s="145"/>
      <c r="AD265" s="145"/>
      <c r="AE265" s="145"/>
      <c r="AF265" s="145"/>
      <c r="AG265" s="145"/>
      <c r="AH265" s="145"/>
      <c r="AI265" s="145"/>
      <c r="AJ265" s="145"/>
      <c r="AK265" s="145"/>
      <c r="AL265" s="145"/>
      <c r="AM265" s="145"/>
      <c r="AN265" s="145"/>
      <c r="AO265" s="145"/>
      <c r="AP265" s="145"/>
      <c r="AQ265" s="145"/>
      <c r="AR265" s="145"/>
      <c r="AS265" s="145"/>
      <c r="AT265" s="145"/>
      <c r="AU265" s="145"/>
      <c r="AV265" s="145"/>
      <c r="AW265" s="145"/>
      <c r="AX265" s="145"/>
      <c r="AY265" s="145"/>
      <c r="AZ265" s="145"/>
      <c r="BA265" s="145"/>
      <c r="BB265" s="145"/>
      <c r="BC265" s="145"/>
      <c r="BD265" s="145"/>
      <c r="BE265" s="145"/>
      <c r="BF265" s="145"/>
      <c r="BG265" s="145"/>
      <c r="BH265" s="145"/>
      <c r="BI265" s="145"/>
      <c r="BJ265" s="145"/>
      <c r="BK265" s="145"/>
      <c r="BL265" s="145"/>
      <c r="BM265" s="145"/>
      <c r="BN265" s="145"/>
      <c r="BO265" s="145"/>
      <c r="BP265" s="145"/>
      <c r="BQ265" s="145"/>
      <c r="BR265" s="145"/>
      <c r="BS265" s="145"/>
      <c r="BT265" s="145"/>
      <c r="BU265" s="145"/>
      <c r="BV265" s="145"/>
      <c r="BW265" s="145"/>
      <c r="BX265" s="145"/>
      <c r="BY265" s="145"/>
      <c r="BZ265" s="146"/>
    </row>
    <row r="266" spans="1:78" ht="15" customHeight="1" x14ac:dyDescent="0.25">
      <c r="A266" s="68"/>
      <c r="B266" s="2"/>
      <c r="D266" s="78"/>
      <c r="E266" s="213" t="s">
        <v>226</v>
      </c>
      <c r="F266" s="215"/>
      <c r="G266" s="188"/>
      <c r="H266" s="162"/>
      <c r="I266" s="188"/>
      <c r="J266" s="162"/>
      <c r="K266" s="210" t="str">
        <f t="shared" si="79"/>
        <v>--</v>
      </c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  <c r="AA266" s="145"/>
      <c r="AB266" s="145"/>
      <c r="AC266" s="145"/>
      <c r="AD266" s="145"/>
      <c r="AE266" s="145"/>
      <c r="AF266" s="145"/>
      <c r="AG266" s="145"/>
      <c r="AH266" s="145"/>
      <c r="AI266" s="145"/>
      <c r="AJ266" s="145"/>
      <c r="AK266" s="145"/>
      <c r="AL266" s="145"/>
      <c r="AM266" s="145"/>
      <c r="AN266" s="145"/>
      <c r="AO266" s="145"/>
      <c r="AP266" s="145"/>
      <c r="AQ266" s="145"/>
      <c r="AR266" s="145"/>
      <c r="AS266" s="145"/>
      <c r="AT266" s="145"/>
      <c r="AU266" s="145"/>
      <c r="AV266" s="145"/>
      <c r="AW266" s="145"/>
      <c r="AX266" s="145"/>
      <c r="AY266" s="145"/>
      <c r="AZ266" s="145"/>
      <c r="BA266" s="145"/>
      <c r="BB266" s="145"/>
      <c r="BC266" s="145"/>
      <c r="BD266" s="145"/>
      <c r="BE266" s="145"/>
      <c r="BF266" s="145"/>
      <c r="BG266" s="145"/>
      <c r="BH266" s="145"/>
      <c r="BI266" s="145"/>
      <c r="BJ266" s="145"/>
      <c r="BK266" s="145"/>
      <c r="BL266" s="145"/>
      <c r="BM266" s="145"/>
      <c r="BN266" s="145"/>
      <c r="BO266" s="145"/>
      <c r="BP266" s="145"/>
      <c r="BQ266" s="145"/>
      <c r="BR266" s="145"/>
      <c r="BS266" s="145"/>
      <c r="BT266" s="145"/>
      <c r="BU266" s="145"/>
      <c r="BV266" s="145"/>
      <c r="BW266" s="145"/>
      <c r="BX266" s="145"/>
      <c r="BY266" s="145"/>
      <c r="BZ266" s="146"/>
    </row>
    <row r="267" spans="1:78" ht="15" customHeight="1" x14ac:dyDescent="0.25">
      <c r="A267" s="68"/>
      <c r="B267" s="2"/>
      <c r="D267" s="78"/>
      <c r="E267" s="213" t="s">
        <v>227</v>
      </c>
      <c r="F267" s="215"/>
      <c r="G267" s="188"/>
      <c r="H267" s="162"/>
      <c r="I267" s="188"/>
      <c r="J267" s="162"/>
      <c r="K267" s="210" t="str">
        <f t="shared" si="79"/>
        <v>--</v>
      </c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  <c r="AB267" s="145"/>
      <c r="AC267" s="145"/>
      <c r="AD267" s="145"/>
      <c r="AE267" s="145"/>
      <c r="AF267" s="145"/>
      <c r="AG267" s="145"/>
      <c r="AH267" s="145"/>
      <c r="AI267" s="145"/>
      <c r="AJ267" s="145"/>
      <c r="AK267" s="145"/>
      <c r="AL267" s="145"/>
      <c r="AM267" s="145"/>
      <c r="AN267" s="145"/>
      <c r="AO267" s="145"/>
      <c r="AP267" s="145"/>
      <c r="AQ267" s="145"/>
      <c r="AR267" s="145"/>
      <c r="AS267" s="145"/>
      <c r="AT267" s="145"/>
      <c r="AU267" s="145"/>
      <c r="AV267" s="145"/>
      <c r="AW267" s="145"/>
      <c r="AX267" s="145"/>
      <c r="AY267" s="145"/>
      <c r="AZ267" s="145"/>
      <c r="BA267" s="145"/>
      <c r="BB267" s="145"/>
      <c r="BC267" s="145"/>
      <c r="BD267" s="145"/>
      <c r="BE267" s="145"/>
      <c r="BF267" s="145"/>
      <c r="BG267" s="145"/>
      <c r="BH267" s="145"/>
      <c r="BI267" s="145"/>
      <c r="BJ267" s="145"/>
      <c r="BK267" s="145"/>
      <c r="BL267" s="145"/>
      <c r="BM267" s="145"/>
      <c r="BN267" s="145"/>
      <c r="BO267" s="145"/>
      <c r="BP267" s="145"/>
      <c r="BQ267" s="145"/>
      <c r="BR267" s="145"/>
      <c r="BS267" s="145"/>
      <c r="BT267" s="145"/>
      <c r="BU267" s="145"/>
      <c r="BV267" s="145"/>
      <c r="BW267" s="145"/>
      <c r="BX267" s="145"/>
      <c r="BY267" s="145"/>
      <c r="BZ267" s="146"/>
    </row>
    <row r="268" spans="1:78" ht="15" customHeight="1" x14ac:dyDescent="0.25">
      <c r="A268" s="68"/>
      <c r="B268" s="2"/>
      <c r="D268" s="78"/>
      <c r="E268" s="213" t="s">
        <v>228</v>
      </c>
      <c r="F268" s="215"/>
      <c r="G268" s="188"/>
      <c r="H268" s="162"/>
      <c r="I268" s="188"/>
      <c r="J268" s="162"/>
      <c r="K268" s="210" t="str">
        <f t="shared" si="79"/>
        <v>--</v>
      </c>
      <c r="L268" s="145"/>
      <c r="M268" s="145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  <c r="AA268" s="145"/>
      <c r="AB268" s="145"/>
      <c r="AC268" s="145"/>
      <c r="AD268" s="145"/>
      <c r="AE268" s="145"/>
      <c r="AF268" s="145"/>
      <c r="AG268" s="145"/>
      <c r="AH268" s="145"/>
      <c r="AI268" s="145"/>
      <c r="AJ268" s="145"/>
      <c r="AK268" s="145"/>
      <c r="AL268" s="145"/>
      <c r="AM268" s="145"/>
      <c r="AN268" s="145"/>
      <c r="AO268" s="145"/>
      <c r="AP268" s="145"/>
      <c r="AQ268" s="145"/>
      <c r="AR268" s="145"/>
      <c r="AS268" s="145"/>
      <c r="AT268" s="145"/>
      <c r="AU268" s="145"/>
      <c r="AV268" s="145"/>
      <c r="AW268" s="145"/>
      <c r="AX268" s="145"/>
      <c r="AY268" s="145"/>
      <c r="AZ268" s="145"/>
      <c r="BA268" s="145"/>
      <c r="BB268" s="145"/>
      <c r="BC268" s="145"/>
      <c r="BD268" s="145"/>
      <c r="BE268" s="145"/>
      <c r="BF268" s="145"/>
      <c r="BG268" s="145"/>
      <c r="BH268" s="145"/>
      <c r="BI268" s="145"/>
      <c r="BJ268" s="145"/>
      <c r="BK268" s="145"/>
      <c r="BL268" s="145"/>
      <c r="BM268" s="145"/>
      <c r="BN268" s="145"/>
      <c r="BO268" s="145"/>
      <c r="BP268" s="145"/>
      <c r="BQ268" s="145"/>
      <c r="BR268" s="145"/>
      <c r="BS268" s="145"/>
      <c r="BT268" s="145"/>
      <c r="BU268" s="145"/>
      <c r="BV268" s="145"/>
      <c r="BW268" s="145"/>
      <c r="BX268" s="145"/>
      <c r="BY268" s="145"/>
      <c r="BZ268" s="146"/>
    </row>
    <row r="269" spans="1:78" ht="15" customHeight="1" x14ac:dyDescent="0.25">
      <c r="A269" s="68"/>
      <c r="B269" s="2"/>
      <c r="D269" s="78"/>
      <c r="E269" s="213" t="s">
        <v>229</v>
      </c>
      <c r="F269" s="215"/>
      <c r="G269" s="188"/>
      <c r="H269" s="162"/>
      <c r="I269" s="188"/>
      <c r="J269" s="162"/>
      <c r="K269" s="210" t="str">
        <f t="shared" si="79"/>
        <v>--</v>
      </c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  <c r="AB269" s="145"/>
      <c r="AC269" s="145"/>
      <c r="AD269" s="145"/>
      <c r="AE269" s="145"/>
      <c r="AF269" s="145"/>
      <c r="AG269" s="145"/>
      <c r="AH269" s="145"/>
      <c r="AI269" s="145"/>
      <c r="AJ269" s="145"/>
      <c r="AK269" s="145"/>
      <c r="AL269" s="145"/>
      <c r="AM269" s="145"/>
      <c r="AN269" s="145"/>
      <c r="AO269" s="145"/>
      <c r="AP269" s="145"/>
      <c r="AQ269" s="145"/>
      <c r="AR269" s="145"/>
      <c r="AS269" s="145"/>
      <c r="AT269" s="145"/>
      <c r="AU269" s="145"/>
      <c r="AV269" s="145"/>
      <c r="AW269" s="145"/>
      <c r="AX269" s="145"/>
      <c r="AY269" s="145"/>
      <c r="AZ269" s="145"/>
      <c r="BA269" s="145"/>
      <c r="BB269" s="145"/>
      <c r="BC269" s="145"/>
      <c r="BD269" s="145"/>
      <c r="BE269" s="145"/>
      <c r="BF269" s="145"/>
      <c r="BG269" s="145"/>
      <c r="BH269" s="145"/>
      <c r="BI269" s="145"/>
      <c r="BJ269" s="145"/>
      <c r="BK269" s="145"/>
      <c r="BL269" s="145"/>
      <c r="BM269" s="145"/>
      <c r="BN269" s="145"/>
      <c r="BO269" s="145"/>
      <c r="BP269" s="145"/>
      <c r="BQ269" s="145"/>
      <c r="BR269" s="145"/>
      <c r="BS269" s="145"/>
      <c r="BT269" s="145"/>
      <c r="BU269" s="145"/>
      <c r="BV269" s="145"/>
      <c r="BW269" s="145"/>
      <c r="BX269" s="145"/>
      <c r="BY269" s="145"/>
      <c r="BZ269" s="146"/>
    </row>
    <row r="270" spans="1:78" ht="15" customHeight="1" x14ac:dyDescent="0.25">
      <c r="A270" s="68"/>
      <c r="B270" s="2"/>
      <c r="D270" s="78"/>
      <c r="E270" s="213" t="s">
        <v>230</v>
      </c>
      <c r="F270" s="215"/>
      <c r="G270" s="188"/>
      <c r="H270" s="162"/>
      <c r="I270" s="188"/>
      <c r="J270" s="162"/>
      <c r="K270" s="210" t="str">
        <f t="shared" si="79"/>
        <v>--</v>
      </c>
      <c r="L270" s="145"/>
      <c r="M270" s="145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  <c r="AA270" s="145"/>
      <c r="AB270" s="145"/>
      <c r="AC270" s="145"/>
      <c r="AD270" s="145"/>
      <c r="AE270" s="145"/>
      <c r="AF270" s="145"/>
      <c r="AG270" s="145"/>
      <c r="AH270" s="145"/>
      <c r="AI270" s="145"/>
      <c r="AJ270" s="145"/>
      <c r="AK270" s="145"/>
      <c r="AL270" s="145"/>
      <c r="AM270" s="145"/>
      <c r="AN270" s="145"/>
      <c r="AO270" s="145"/>
      <c r="AP270" s="145"/>
      <c r="AQ270" s="145"/>
      <c r="AR270" s="145"/>
      <c r="AS270" s="145"/>
      <c r="AT270" s="145"/>
      <c r="AU270" s="145"/>
      <c r="AV270" s="145"/>
      <c r="AW270" s="145"/>
      <c r="AX270" s="145"/>
      <c r="AY270" s="145"/>
      <c r="AZ270" s="145"/>
      <c r="BA270" s="145"/>
      <c r="BB270" s="145"/>
      <c r="BC270" s="145"/>
      <c r="BD270" s="145"/>
      <c r="BE270" s="145"/>
      <c r="BF270" s="145"/>
      <c r="BG270" s="145"/>
      <c r="BH270" s="145"/>
      <c r="BI270" s="145"/>
      <c r="BJ270" s="145"/>
      <c r="BK270" s="145"/>
      <c r="BL270" s="145"/>
      <c r="BM270" s="145"/>
      <c r="BN270" s="145"/>
      <c r="BO270" s="145"/>
      <c r="BP270" s="145"/>
      <c r="BQ270" s="145"/>
      <c r="BR270" s="145"/>
      <c r="BS270" s="145"/>
      <c r="BT270" s="145"/>
      <c r="BU270" s="145"/>
      <c r="BV270" s="145"/>
      <c r="BW270" s="145"/>
      <c r="BX270" s="145"/>
      <c r="BY270" s="145"/>
      <c r="BZ270" s="146"/>
    </row>
    <row r="271" spans="1:78" ht="15" customHeight="1" x14ac:dyDescent="0.25">
      <c r="A271" s="68"/>
      <c r="B271" s="2"/>
      <c r="D271" s="78"/>
      <c r="E271" s="213" t="s">
        <v>231</v>
      </c>
      <c r="F271" s="215"/>
      <c r="G271" s="188"/>
      <c r="H271" s="162"/>
      <c r="I271" s="188"/>
      <c r="J271" s="162"/>
      <c r="K271" s="210" t="str">
        <f t="shared" si="79"/>
        <v>--</v>
      </c>
      <c r="L271" s="145"/>
      <c r="M271" s="145"/>
      <c r="N271" s="145"/>
      <c r="O271" s="145"/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  <c r="Z271" s="145"/>
      <c r="AA271" s="145"/>
      <c r="AB271" s="145"/>
      <c r="AC271" s="145"/>
      <c r="AD271" s="145"/>
      <c r="AE271" s="145"/>
      <c r="AF271" s="145"/>
      <c r="AG271" s="145"/>
      <c r="AH271" s="145"/>
      <c r="AI271" s="145"/>
      <c r="AJ271" s="145"/>
      <c r="AK271" s="145"/>
      <c r="AL271" s="145"/>
      <c r="AM271" s="145"/>
      <c r="AN271" s="145"/>
      <c r="AO271" s="145"/>
      <c r="AP271" s="145"/>
      <c r="AQ271" s="145"/>
      <c r="AR271" s="145"/>
      <c r="AS271" s="145"/>
      <c r="AT271" s="145"/>
      <c r="AU271" s="145"/>
      <c r="AV271" s="145"/>
      <c r="AW271" s="145"/>
      <c r="AX271" s="145"/>
      <c r="AY271" s="145"/>
      <c r="AZ271" s="145"/>
      <c r="BA271" s="145"/>
      <c r="BB271" s="145"/>
      <c r="BC271" s="145"/>
      <c r="BD271" s="145"/>
      <c r="BE271" s="145"/>
      <c r="BF271" s="145"/>
      <c r="BG271" s="145"/>
      <c r="BH271" s="145"/>
      <c r="BI271" s="145"/>
      <c r="BJ271" s="145"/>
      <c r="BK271" s="145"/>
      <c r="BL271" s="145"/>
      <c r="BM271" s="145"/>
      <c r="BN271" s="145"/>
      <c r="BO271" s="145"/>
      <c r="BP271" s="145"/>
      <c r="BQ271" s="145"/>
      <c r="BR271" s="145"/>
      <c r="BS271" s="145"/>
      <c r="BT271" s="145"/>
      <c r="BU271" s="145"/>
      <c r="BV271" s="145"/>
      <c r="BW271" s="145"/>
      <c r="BX271" s="145"/>
      <c r="BY271" s="145"/>
      <c r="BZ271" s="146"/>
    </row>
    <row r="272" spans="1:78" ht="15" customHeight="1" thickBot="1" x14ac:dyDescent="0.3">
      <c r="A272" s="70"/>
      <c r="B272" s="60"/>
      <c r="C272" s="60"/>
      <c r="D272" s="80"/>
      <c r="E272" s="61" t="s">
        <v>232</v>
      </c>
      <c r="F272" s="217"/>
      <c r="G272" s="190"/>
      <c r="H272" s="164"/>
      <c r="I272" s="190"/>
      <c r="J272" s="164"/>
      <c r="K272" s="218" t="str">
        <f t="shared" si="79"/>
        <v>--</v>
      </c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  <c r="AE272" s="149"/>
      <c r="AF272" s="149"/>
      <c r="AG272" s="149"/>
      <c r="AH272" s="149"/>
      <c r="AI272" s="149"/>
      <c r="AJ272" s="149"/>
      <c r="AK272" s="149"/>
      <c r="AL272" s="149"/>
      <c r="AM272" s="149"/>
      <c r="AN272" s="149"/>
      <c r="AO272" s="149"/>
      <c r="AP272" s="149"/>
      <c r="AQ272" s="149"/>
      <c r="AR272" s="149"/>
      <c r="AS272" s="149"/>
      <c r="AT272" s="149"/>
      <c r="AU272" s="149"/>
      <c r="AV272" s="149"/>
      <c r="AW272" s="149"/>
      <c r="AX272" s="149"/>
      <c r="AY272" s="149"/>
      <c r="AZ272" s="149"/>
      <c r="BA272" s="149"/>
      <c r="BB272" s="149"/>
      <c r="BC272" s="149"/>
      <c r="BD272" s="149"/>
      <c r="BE272" s="149"/>
      <c r="BF272" s="149"/>
      <c r="BG272" s="149"/>
      <c r="BH272" s="149"/>
      <c r="BI272" s="149"/>
      <c r="BJ272" s="149"/>
      <c r="BK272" s="149"/>
      <c r="BL272" s="149"/>
      <c r="BM272" s="149"/>
      <c r="BN272" s="149"/>
      <c r="BO272" s="149"/>
      <c r="BP272" s="149"/>
      <c r="BQ272" s="149"/>
      <c r="BR272" s="149"/>
      <c r="BS272" s="149"/>
      <c r="BT272" s="149"/>
      <c r="BU272" s="149"/>
      <c r="BV272" s="149"/>
      <c r="BW272" s="149"/>
      <c r="BX272" s="149"/>
      <c r="BY272" s="149"/>
      <c r="BZ272" s="150"/>
    </row>
    <row r="273" spans="6:11" ht="15" customHeight="1" thickTop="1" x14ac:dyDescent="0.25">
      <c r="F273" s="181"/>
      <c r="K273" s="182"/>
    </row>
  </sheetData>
  <mergeCells count="21">
    <mergeCell ref="F1:K1"/>
    <mergeCell ref="A139:A142"/>
    <mergeCell ref="A251:A254"/>
    <mergeCell ref="A8:A11"/>
    <mergeCell ref="A116:A119"/>
    <mergeCell ref="A143:A146"/>
    <mergeCell ref="A193:A196"/>
    <mergeCell ref="A220:A223"/>
    <mergeCell ref="A247:A250"/>
    <mergeCell ref="A224:A227"/>
    <mergeCell ref="A166:A169"/>
    <mergeCell ref="A170:A173"/>
    <mergeCell ref="A197:A200"/>
    <mergeCell ref="A35:A38"/>
    <mergeCell ref="A62:A65"/>
    <mergeCell ref="A89:A92"/>
    <mergeCell ref="A31:A34"/>
    <mergeCell ref="A58:A61"/>
    <mergeCell ref="A85:A88"/>
    <mergeCell ref="A112:A115"/>
    <mergeCell ref="A4:A7"/>
  </mergeCells>
  <pageMargins left="0.39370078740157483" right="0.39370078740157483" top="0.39370078740157483" bottom="0.27559055118110237" header="0.19685039370078741" footer="0.15748031496062992"/>
  <pageSetup scale="90" fitToHeight="0" orientation="portrait" r:id="rId1"/>
  <headerFooter alignWithMargins="0">
    <oddHeader>&amp;CMEASUREMENTS SHEET - YEAR 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1130-D949-40AF-99CC-5FE0D4D0826B}">
  <sheetPr>
    <tabColor theme="7"/>
  </sheetPr>
  <dimension ref="A1:CE273"/>
  <sheetViews>
    <sheetView showGridLines="0" workbookViewId="0">
      <pane xSplit="11" ySplit="2" topLeftCell="L3" activePane="bottomRight" state="frozen"/>
      <selection pane="topRight" activeCell="L1" sqref="L1"/>
      <selection pane="bottomLeft" activeCell="A3" sqref="A3"/>
      <selection pane="bottomRight" activeCell="A2" sqref="A2"/>
    </sheetView>
  </sheetViews>
  <sheetFormatPr defaultColWidth="6.140625" defaultRowHeight="15" customHeight="1" x14ac:dyDescent="0.25"/>
  <cols>
    <col min="1" max="1" width="12.5703125" style="27" customWidth="1"/>
    <col min="2" max="2" width="5" style="27" customWidth="1"/>
    <col min="3" max="4" width="5" style="2" customWidth="1"/>
    <col min="5" max="5" width="45.140625" style="27" customWidth="1"/>
    <col min="6" max="7" width="6" style="2" customWidth="1"/>
    <col min="8" max="8" width="6" style="49" customWidth="1"/>
    <col min="9" max="9" width="6" style="2" customWidth="1"/>
    <col min="10" max="10" width="5" style="49" customWidth="1"/>
    <col min="11" max="78" width="4.28515625" style="2" customWidth="1"/>
    <col min="84" max="16384" width="6.140625" style="3"/>
  </cols>
  <sheetData>
    <row r="1" spans="1:78" ht="15" customHeight="1" x14ac:dyDescent="0.25">
      <c r="A1" s="81" t="s">
        <v>243</v>
      </c>
      <c r="B1" s="81" t="s">
        <v>311</v>
      </c>
      <c r="C1" s="81"/>
      <c r="D1" s="81"/>
      <c r="E1" s="51"/>
      <c r="F1" s="393" t="s">
        <v>213</v>
      </c>
      <c r="G1" s="394"/>
      <c r="H1" s="394"/>
      <c r="I1" s="394"/>
      <c r="J1" s="394"/>
      <c r="K1" s="395"/>
      <c r="L1" s="204" t="s">
        <v>221</v>
      </c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8"/>
    </row>
    <row r="2" spans="1:78" ht="15" customHeight="1" thickBot="1" x14ac:dyDescent="0.3">
      <c r="A2" s="89" t="s">
        <v>376</v>
      </c>
      <c r="B2" s="361" t="s">
        <v>205</v>
      </c>
      <c r="C2" s="362" t="s">
        <v>13</v>
      </c>
      <c r="D2" s="362" t="s">
        <v>206</v>
      </c>
      <c r="E2" s="87" t="s">
        <v>246</v>
      </c>
      <c r="F2" s="205" t="s">
        <v>46</v>
      </c>
      <c r="G2" s="201" t="s">
        <v>47</v>
      </c>
      <c r="H2" s="201" t="s">
        <v>208</v>
      </c>
      <c r="I2" s="201" t="s">
        <v>209</v>
      </c>
      <c r="J2" s="201" t="s">
        <v>222</v>
      </c>
      <c r="K2" s="206" t="s">
        <v>212</v>
      </c>
      <c r="L2" s="88">
        <v>1</v>
      </c>
      <c r="M2" s="88">
        <v>2</v>
      </c>
      <c r="N2" s="88">
        <v>3</v>
      </c>
      <c r="O2" s="88">
        <v>4</v>
      </c>
      <c r="P2" s="88">
        <v>5</v>
      </c>
      <c r="Q2" s="88">
        <v>6</v>
      </c>
      <c r="R2" s="88">
        <v>7</v>
      </c>
      <c r="S2" s="88">
        <v>8</v>
      </c>
      <c r="T2" s="88">
        <v>9</v>
      </c>
      <c r="U2" s="88">
        <v>10</v>
      </c>
      <c r="V2" s="88">
        <v>11</v>
      </c>
      <c r="W2" s="88">
        <v>12</v>
      </c>
      <c r="X2" s="88">
        <v>13</v>
      </c>
      <c r="Y2" s="88">
        <v>14</v>
      </c>
      <c r="Z2" s="88">
        <v>15</v>
      </c>
      <c r="AA2" s="88">
        <v>16</v>
      </c>
      <c r="AB2" s="88">
        <v>17</v>
      </c>
      <c r="AC2" s="88">
        <v>18</v>
      </c>
      <c r="AD2" s="88">
        <v>19</v>
      </c>
      <c r="AE2" s="88">
        <v>20</v>
      </c>
      <c r="AF2" s="88">
        <v>21</v>
      </c>
      <c r="AG2" s="88">
        <v>22</v>
      </c>
      <c r="AH2" s="88">
        <v>23</v>
      </c>
      <c r="AI2" s="88">
        <v>24</v>
      </c>
      <c r="AJ2" s="88">
        <v>25</v>
      </c>
      <c r="AK2" s="88">
        <v>26</v>
      </c>
      <c r="AL2" s="88">
        <v>27</v>
      </c>
      <c r="AM2" s="88">
        <v>28</v>
      </c>
      <c r="AN2" s="88">
        <v>29</v>
      </c>
      <c r="AO2" s="88">
        <v>30</v>
      </c>
      <c r="AP2" s="88">
        <v>31</v>
      </c>
      <c r="AQ2" s="88">
        <v>32</v>
      </c>
      <c r="AR2" s="88">
        <v>33</v>
      </c>
      <c r="AS2" s="88">
        <v>34</v>
      </c>
      <c r="AT2" s="88">
        <v>35</v>
      </c>
      <c r="AU2" s="88">
        <v>36</v>
      </c>
      <c r="AV2" s="88">
        <v>37</v>
      </c>
      <c r="AW2" s="88">
        <v>38</v>
      </c>
      <c r="AX2" s="88">
        <v>39</v>
      </c>
      <c r="AY2" s="88">
        <v>40</v>
      </c>
      <c r="AZ2" s="88">
        <v>41</v>
      </c>
      <c r="BA2" s="88">
        <v>42</v>
      </c>
      <c r="BB2" s="88">
        <v>43</v>
      </c>
      <c r="BC2" s="88">
        <v>44</v>
      </c>
      <c r="BD2" s="88">
        <v>45</v>
      </c>
      <c r="BE2" s="88">
        <v>46</v>
      </c>
      <c r="BF2" s="88">
        <v>47</v>
      </c>
      <c r="BG2" s="88">
        <v>48</v>
      </c>
      <c r="BH2" s="88">
        <v>49</v>
      </c>
      <c r="BI2" s="88">
        <v>50</v>
      </c>
      <c r="BJ2" s="88">
        <v>51</v>
      </c>
      <c r="BK2" s="88">
        <v>52</v>
      </c>
      <c r="BL2" s="88">
        <v>53</v>
      </c>
      <c r="BM2" s="88">
        <v>54</v>
      </c>
      <c r="BN2" s="88">
        <v>55</v>
      </c>
      <c r="BO2" s="88">
        <v>56</v>
      </c>
      <c r="BP2" s="88">
        <v>57</v>
      </c>
      <c r="BQ2" s="88">
        <v>58</v>
      </c>
      <c r="BR2" s="88">
        <v>59</v>
      </c>
      <c r="BS2" s="88">
        <v>60</v>
      </c>
      <c r="BT2" s="88">
        <v>61</v>
      </c>
      <c r="BU2" s="88">
        <v>62</v>
      </c>
      <c r="BV2" s="88">
        <v>63</v>
      </c>
      <c r="BW2" s="88">
        <v>64</v>
      </c>
      <c r="BX2" s="88">
        <v>65</v>
      </c>
      <c r="BY2" s="88"/>
      <c r="BZ2" s="186"/>
    </row>
    <row r="3" spans="1:78" ht="15" customHeight="1" thickTop="1" x14ac:dyDescent="0.25">
      <c r="A3" s="71" t="s">
        <v>210</v>
      </c>
      <c r="B3" s="83">
        <v>17</v>
      </c>
      <c r="C3" s="83">
        <v>9</v>
      </c>
      <c r="D3" s="72">
        <v>3.6</v>
      </c>
      <c r="E3" s="84" t="s">
        <v>642</v>
      </c>
      <c r="F3" s="207" t="str">
        <f t="shared" ref="F3:F9" si="0">IF(NOT(COUNTA(L3:BZ3)),"--",AVERAGE(L3:BZ3))</f>
        <v>--</v>
      </c>
      <c r="G3" s="158" t="str">
        <f t="shared" ref="G3:G9" si="1">IF(NOT(COUNTA(L3:BZ3)),"--",I3-H3)</f>
        <v>--</v>
      </c>
      <c r="H3" s="158" t="str">
        <f t="shared" ref="H3:H9" si="2">IF(NOT(COUNTA(L3:BZ3)),"--",MIN(L3:BZ3))</f>
        <v>--</v>
      </c>
      <c r="I3" s="158" t="str">
        <f t="shared" ref="I3:I9" si="3">IF(NOT(COUNTA(L3:BZ3)),"--",MAX(L3:BZ3))</f>
        <v>--</v>
      </c>
      <c r="J3" s="158" t="str">
        <f t="shared" ref="J3:J9" si="4">IF(NOT(COUNTA(L3:BZ3)),"--",STDEV(L3:BZ3))</f>
        <v>--</v>
      </c>
      <c r="K3" s="208" t="str">
        <f t="shared" ref="K3:K9" si="5">IF(NOT(COUNTA(L3:BZ3)),"--",COUNT(L3:BZ3))</f>
        <v>--</v>
      </c>
      <c r="L3" s="191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85"/>
      <c r="BT3" s="85"/>
      <c r="BU3" s="85"/>
      <c r="BV3" s="85"/>
      <c r="BW3" s="85"/>
      <c r="BX3" s="85"/>
      <c r="BY3" s="85"/>
      <c r="BZ3" s="86"/>
    </row>
    <row r="4" spans="1:78" ht="15" customHeight="1" x14ac:dyDescent="0.25">
      <c r="A4" s="390" t="s">
        <v>233</v>
      </c>
      <c r="B4" s="198">
        <v>18</v>
      </c>
      <c r="C4" s="62">
        <v>10</v>
      </c>
      <c r="D4" s="59">
        <v>3.7</v>
      </c>
      <c r="E4" s="202" t="s">
        <v>643</v>
      </c>
      <c r="F4" s="209" t="str">
        <f t="shared" si="0"/>
        <v>--</v>
      </c>
      <c r="G4" s="160" t="str">
        <f t="shared" si="1"/>
        <v>--</v>
      </c>
      <c r="H4" s="160" t="str">
        <f t="shared" si="2"/>
        <v>--</v>
      </c>
      <c r="I4" s="160" t="str">
        <f t="shared" si="3"/>
        <v>--</v>
      </c>
      <c r="J4" s="159" t="str">
        <f t="shared" si="4"/>
        <v>--</v>
      </c>
      <c r="K4" s="210" t="str">
        <f t="shared" si="5"/>
        <v>--</v>
      </c>
      <c r="L4" s="192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8"/>
    </row>
    <row r="5" spans="1:78" ht="15" customHeight="1" x14ac:dyDescent="0.25">
      <c r="A5" s="391"/>
      <c r="B5" s="199">
        <v>26</v>
      </c>
      <c r="C5" s="63" t="s">
        <v>55</v>
      </c>
      <c r="D5" s="73">
        <v>4.2</v>
      </c>
      <c r="E5" s="202" t="s">
        <v>647</v>
      </c>
      <c r="F5" s="209" t="str">
        <f t="shared" si="0"/>
        <v>--</v>
      </c>
      <c r="G5" s="160" t="str">
        <f t="shared" si="1"/>
        <v>--</v>
      </c>
      <c r="H5" s="160" t="str">
        <f t="shared" si="2"/>
        <v>--</v>
      </c>
      <c r="I5" s="160" t="str">
        <f t="shared" si="3"/>
        <v>--</v>
      </c>
      <c r="J5" s="159" t="str">
        <f t="shared" si="4"/>
        <v>--</v>
      </c>
      <c r="K5" s="210" t="str">
        <f t="shared" si="5"/>
        <v>--</v>
      </c>
      <c r="L5" s="192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8"/>
    </row>
    <row r="6" spans="1:78" ht="15" customHeight="1" x14ac:dyDescent="0.25">
      <c r="A6" s="391"/>
      <c r="B6" s="200" t="s">
        <v>602</v>
      </c>
      <c r="C6" s="64" t="s">
        <v>408</v>
      </c>
      <c r="D6" s="74" t="s">
        <v>55</v>
      </c>
      <c r="E6" s="202" t="s">
        <v>648</v>
      </c>
      <c r="F6" s="209" t="str">
        <f t="shared" si="0"/>
        <v>--</v>
      </c>
      <c r="G6" s="160" t="str">
        <f t="shared" si="1"/>
        <v>--</v>
      </c>
      <c r="H6" s="160" t="str">
        <f t="shared" si="2"/>
        <v>--</v>
      </c>
      <c r="I6" s="160" t="str">
        <f t="shared" si="3"/>
        <v>--</v>
      </c>
      <c r="J6" s="159" t="str">
        <f t="shared" si="4"/>
        <v>--</v>
      </c>
      <c r="K6" s="210" t="str">
        <f t="shared" si="5"/>
        <v>--</v>
      </c>
      <c r="L6" s="192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8"/>
    </row>
    <row r="7" spans="1:78" ht="15" customHeight="1" x14ac:dyDescent="0.25">
      <c r="A7" s="392"/>
      <c r="B7" s="198">
        <v>37</v>
      </c>
      <c r="C7" s="62">
        <v>23</v>
      </c>
      <c r="D7" s="74">
        <v>5.4</v>
      </c>
      <c r="E7" s="202" t="s">
        <v>649</v>
      </c>
      <c r="F7" s="209" t="str">
        <f t="shared" si="0"/>
        <v>--</v>
      </c>
      <c r="G7" s="160" t="str">
        <f t="shared" si="1"/>
        <v>--</v>
      </c>
      <c r="H7" s="160" t="str">
        <f t="shared" si="2"/>
        <v>--</v>
      </c>
      <c r="I7" s="160" t="str">
        <f t="shared" si="3"/>
        <v>--</v>
      </c>
      <c r="J7" s="159" t="str">
        <f t="shared" si="4"/>
        <v>--</v>
      </c>
      <c r="K7" s="210" t="str">
        <f t="shared" si="5"/>
        <v>--</v>
      </c>
      <c r="L7" s="192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8"/>
    </row>
    <row r="8" spans="1:78" ht="15" customHeight="1" x14ac:dyDescent="0.25">
      <c r="A8" s="390" t="s">
        <v>244</v>
      </c>
      <c r="B8" s="198">
        <v>58</v>
      </c>
      <c r="C8" s="62">
        <v>48</v>
      </c>
      <c r="D8" s="74" t="s">
        <v>55</v>
      </c>
      <c r="E8" s="202" t="s">
        <v>650</v>
      </c>
      <c r="F8" s="209" t="str">
        <f t="shared" si="0"/>
        <v>--</v>
      </c>
      <c r="G8" s="159" t="str">
        <f t="shared" si="1"/>
        <v>--</v>
      </c>
      <c r="H8" s="159" t="str">
        <f t="shared" si="2"/>
        <v>--</v>
      </c>
      <c r="I8" s="159" t="str">
        <f t="shared" si="3"/>
        <v>--</v>
      </c>
      <c r="J8" s="159" t="str">
        <f t="shared" si="4"/>
        <v>--</v>
      </c>
      <c r="K8" s="210" t="str">
        <f t="shared" si="5"/>
        <v>--</v>
      </c>
      <c r="L8" s="193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3"/>
    </row>
    <row r="9" spans="1:78" ht="15" customHeight="1" x14ac:dyDescent="0.25">
      <c r="A9" s="391"/>
      <c r="B9" s="65"/>
      <c r="C9" s="65"/>
      <c r="D9" s="75"/>
      <c r="E9" s="203" t="s">
        <v>211</v>
      </c>
      <c r="F9" s="211" t="str">
        <f t="shared" si="0"/>
        <v>--</v>
      </c>
      <c r="G9" s="185" t="str">
        <f t="shared" si="1"/>
        <v>--</v>
      </c>
      <c r="H9" s="185" t="str">
        <f t="shared" si="2"/>
        <v>--</v>
      </c>
      <c r="I9" s="185" t="str">
        <f t="shared" si="3"/>
        <v>--</v>
      </c>
      <c r="J9" s="185" t="str">
        <f t="shared" si="4"/>
        <v>--</v>
      </c>
      <c r="K9" s="212" t="str">
        <f t="shared" si="5"/>
        <v>--</v>
      </c>
      <c r="L9" s="193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3"/>
    </row>
    <row r="10" spans="1:78" ht="15" customHeight="1" x14ac:dyDescent="0.25">
      <c r="A10" s="391"/>
      <c r="B10" s="99">
        <v>49</v>
      </c>
      <c r="C10" s="66">
        <v>32</v>
      </c>
      <c r="D10" s="76">
        <v>6.4</v>
      </c>
      <c r="E10" s="56" t="s">
        <v>651</v>
      </c>
      <c r="F10" s="183"/>
      <c r="G10" s="187"/>
      <c r="H10" s="161"/>
      <c r="I10" s="187"/>
      <c r="J10" s="161"/>
      <c r="K10" s="184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BZ10" s="142"/>
    </row>
    <row r="11" spans="1:78" ht="15" customHeight="1" x14ac:dyDescent="0.25">
      <c r="A11" s="392"/>
      <c r="B11" s="67"/>
      <c r="C11" s="67"/>
      <c r="D11" s="77"/>
      <c r="E11" s="213" t="s">
        <v>214</v>
      </c>
      <c r="F11" s="215"/>
      <c r="G11" s="188"/>
      <c r="H11" s="162"/>
      <c r="I11" s="188"/>
      <c r="J11" s="162"/>
      <c r="K11" s="210" t="str">
        <f t="shared" ref="K11:K19" si="6">IF(NOT(COUNTA(L11:BZ11)),"--",COUNTA(L11:BZ11))</f>
        <v>--</v>
      </c>
      <c r="L11" s="194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4"/>
    </row>
    <row r="12" spans="1:78" ht="15" customHeight="1" x14ac:dyDescent="0.25">
      <c r="A12" s="68"/>
      <c r="B12" s="2"/>
      <c r="D12" s="78"/>
      <c r="E12" s="213" t="s">
        <v>215</v>
      </c>
      <c r="F12" s="215"/>
      <c r="G12" s="188"/>
      <c r="H12" s="162"/>
      <c r="I12" s="188"/>
      <c r="J12" s="162"/>
      <c r="K12" s="210" t="str">
        <f t="shared" si="6"/>
        <v>--</v>
      </c>
      <c r="L12" s="19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6"/>
    </row>
    <row r="13" spans="1:78" ht="15" customHeight="1" x14ac:dyDescent="0.25">
      <c r="A13" s="68"/>
      <c r="B13" s="2"/>
      <c r="D13" s="78"/>
      <c r="E13" s="213" t="s">
        <v>216</v>
      </c>
      <c r="F13" s="215"/>
      <c r="G13" s="188"/>
      <c r="H13" s="162"/>
      <c r="I13" s="188"/>
      <c r="J13" s="162"/>
      <c r="K13" s="210" t="str">
        <f t="shared" si="6"/>
        <v>--</v>
      </c>
      <c r="L13" s="19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6"/>
    </row>
    <row r="14" spans="1:78" ht="15" customHeight="1" x14ac:dyDescent="0.25">
      <c r="A14" s="68"/>
      <c r="B14" s="2"/>
      <c r="D14" s="78"/>
      <c r="E14" s="213" t="s">
        <v>217</v>
      </c>
      <c r="F14" s="215"/>
      <c r="G14" s="188"/>
      <c r="H14" s="162"/>
      <c r="I14" s="188"/>
      <c r="J14" s="162"/>
      <c r="K14" s="210" t="str">
        <f t="shared" si="6"/>
        <v>--</v>
      </c>
      <c r="L14" s="19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6"/>
    </row>
    <row r="15" spans="1:78" ht="15" customHeight="1" x14ac:dyDescent="0.25">
      <c r="A15" s="68"/>
      <c r="B15" s="2"/>
      <c r="D15" s="78"/>
      <c r="E15" s="213" t="s">
        <v>218</v>
      </c>
      <c r="F15" s="215"/>
      <c r="G15" s="188"/>
      <c r="H15" s="162"/>
      <c r="I15" s="188"/>
      <c r="J15" s="162"/>
      <c r="K15" s="210" t="str">
        <f t="shared" si="6"/>
        <v>--</v>
      </c>
      <c r="L15" s="19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6"/>
    </row>
    <row r="16" spans="1:78" ht="15" customHeight="1" x14ac:dyDescent="0.25">
      <c r="A16" s="68"/>
      <c r="B16" s="2"/>
      <c r="D16" s="78"/>
      <c r="E16" s="213" t="s">
        <v>219</v>
      </c>
      <c r="F16" s="215"/>
      <c r="G16" s="188"/>
      <c r="H16" s="162"/>
      <c r="I16" s="188"/>
      <c r="J16" s="162"/>
      <c r="K16" s="210" t="str">
        <f t="shared" si="6"/>
        <v>--</v>
      </c>
      <c r="L16" s="19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6"/>
    </row>
    <row r="17" spans="1:78" ht="15" customHeight="1" x14ac:dyDescent="0.25">
      <c r="A17" s="68"/>
      <c r="B17" s="2"/>
      <c r="D17" s="78"/>
      <c r="E17" s="213" t="s">
        <v>247</v>
      </c>
      <c r="F17" s="215"/>
      <c r="G17" s="188"/>
      <c r="H17" s="162"/>
      <c r="I17" s="188"/>
      <c r="J17" s="162"/>
      <c r="K17" s="210" t="str">
        <f t="shared" si="6"/>
        <v>--</v>
      </c>
      <c r="L17" s="19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6"/>
    </row>
    <row r="18" spans="1:78" ht="15" customHeight="1" x14ac:dyDescent="0.25">
      <c r="A18" s="68"/>
      <c r="B18" s="2"/>
      <c r="D18" s="78"/>
      <c r="E18" s="213" t="s">
        <v>220</v>
      </c>
      <c r="F18" s="215"/>
      <c r="G18" s="188"/>
      <c r="H18" s="162"/>
      <c r="I18" s="188"/>
      <c r="J18" s="162"/>
      <c r="K18" s="210" t="str">
        <f t="shared" si="6"/>
        <v>--</v>
      </c>
      <c r="L18" s="19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6"/>
    </row>
    <row r="19" spans="1:78" ht="15" customHeight="1" x14ac:dyDescent="0.25">
      <c r="A19" s="68"/>
      <c r="B19" s="50"/>
      <c r="C19" s="50"/>
      <c r="D19" s="79"/>
      <c r="E19" s="214" t="s">
        <v>223</v>
      </c>
      <c r="F19" s="216"/>
      <c r="G19" s="189"/>
      <c r="H19" s="163"/>
      <c r="I19" s="189"/>
      <c r="J19" s="163"/>
      <c r="K19" s="212" t="str">
        <f t="shared" si="6"/>
        <v>--</v>
      </c>
      <c r="L19" s="196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8"/>
    </row>
    <row r="20" spans="1:78" ht="15" customHeight="1" x14ac:dyDescent="0.25">
      <c r="A20" s="69"/>
      <c r="B20" s="99">
        <v>52</v>
      </c>
      <c r="C20" s="66">
        <v>38</v>
      </c>
      <c r="D20" s="76">
        <v>6.6</v>
      </c>
      <c r="E20" s="56" t="s">
        <v>385</v>
      </c>
      <c r="F20" s="183"/>
      <c r="G20" s="187"/>
      <c r="H20" s="161"/>
      <c r="I20" s="187"/>
      <c r="J20" s="161"/>
      <c r="K20" s="184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</row>
    <row r="21" spans="1:78" ht="15" customHeight="1" x14ac:dyDescent="0.25">
      <c r="A21" s="68"/>
      <c r="B21" s="67"/>
      <c r="C21" s="67"/>
      <c r="D21" s="77"/>
      <c r="E21" s="213" t="s">
        <v>224</v>
      </c>
      <c r="F21" s="215"/>
      <c r="G21" s="188"/>
      <c r="H21" s="162"/>
      <c r="I21" s="188"/>
      <c r="J21" s="162"/>
      <c r="K21" s="210" t="str">
        <f t="shared" ref="K21:K29" si="7">IF(NOT(COUNTA(L21:BZ21)),"--",COUNTA(L21:BZ21))</f>
        <v>--</v>
      </c>
      <c r="L21" s="19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6"/>
    </row>
    <row r="22" spans="1:78" ht="15" customHeight="1" x14ac:dyDescent="0.25">
      <c r="A22" s="68"/>
      <c r="B22" s="2"/>
      <c r="D22" s="78"/>
      <c r="E22" s="213" t="s">
        <v>225</v>
      </c>
      <c r="F22" s="215"/>
      <c r="G22" s="188"/>
      <c r="H22" s="162"/>
      <c r="I22" s="188"/>
      <c r="J22" s="162"/>
      <c r="K22" s="210" t="str">
        <f t="shared" si="7"/>
        <v>--</v>
      </c>
      <c r="L22" s="19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145"/>
      <c r="BZ22" s="146"/>
    </row>
    <row r="23" spans="1:78" ht="15" customHeight="1" x14ac:dyDescent="0.25">
      <c r="A23" s="68"/>
      <c r="B23" s="2"/>
      <c r="D23" s="78"/>
      <c r="E23" s="213" t="s">
        <v>226</v>
      </c>
      <c r="F23" s="215"/>
      <c r="G23" s="188"/>
      <c r="H23" s="162"/>
      <c r="I23" s="188"/>
      <c r="J23" s="162"/>
      <c r="K23" s="210" t="str">
        <f t="shared" si="7"/>
        <v>--</v>
      </c>
      <c r="L23" s="19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6"/>
    </row>
    <row r="24" spans="1:78" ht="15" customHeight="1" x14ac:dyDescent="0.25">
      <c r="A24" s="68"/>
      <c r="B24" s="2"/>
      <c r="D24" s="78"/>
      <c r="E24" s="213" t="s">
        <v>227</v>
      </c>
      <c r="F24" s="215"/>
      <c r="G24" s="188"/>
      <c r="H24" s="162"/>
      <c r="I24" s="188"/>
      <c r="J24" s="162"/>
      <c r="K24" s="210" t="str">
        <f t="shared" si="7"/>
        <v>--</v>
      </c>
      <c r="L24" s="19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6"/>
    </row>
    <row r="25" spans="1:78" ht="15" customHeight="1" x14ac:dyDescent="0.25">
      <c r="A25" s="68"/>
      <c r="B25" s="2"/>
      <c r="D25" s="78"/>
      <c r="E25" s="213" t="s">
        <v>228</v>
      </c>
      <c r="F25" s="215"/>
      <c r="G25" s="188"/>
      <c r="H25" s="162"/>
      <c r="I25" s="188"/>
      <c r="J25" s="162"/>
      <c r="K25" s="210" t="str">
        <f t="shared" si="7"/>
        <v>--</v>
      </c>
      <c r="L25" s="19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145"/>
      <c r="BR25" s="145"/>
      <c r="BS25" s="145"/>
      <c r="BT25" s="145"/>
      <c r="BU25" s="145"/>
      <c r="BV25" s="145"/>
      <c r="BW25" s="145"/>
      <c r="BX25" s="145"/>
      <c r="BY25" s="145"/>
      <c r="BZ25" s="146"/>
    </row>
    <row r="26" spans="1:78" ht="15" customHeight="1" x14ac:dyDescent="0.25">
      <c r="A26" s="68"/>
      <c r="B26" s="2"/>
      <c r="D26" s="78"/>
      <c r="E26" s="213" t="s">
        <v>229</v>
      </c>
      <c r="F26" s="215"/>
      <c r="G26" s="188"/>
      <c r="H26" s="162"/>
      <c r="I26" s="188"/>
      <c r="J26" s="162"/>
      <c r="K26" s="210" t="str">
        <f t="shared" si="7"/>
        <v>--</v>
      </c>
      <c r="L26" s="19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X26" s="145"/>
      <c r="BY26" s="145"/>
      <c r="BZ26" s="146"/>
    </row>
    <row r="27" spans="1:78" ht="15" customHeight="1" x14ac:dyDescent="0.25">
      <c r="A27" s="68"/>
      <c r="B27" s="2"/>
      <c r="D27" s="78"/>
      <c r="E27" s="213" t="s">
        <v>230</v>
      </c>
      <c r="F27" s="215"/>
      <c r="G27" s="188"/>
      <c r="H27" s="162"/>
      <c r="I27" s="188"/>
      <c r="J27" s="162"/>
      <c r="K27" s="210" t="str">
        <f t="shared" si="7"/>
        <v>--</v>
      </c>
      <c r="L27" s="19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  <c r="BR27" s="145"/>
      <c r="BS27" s="145"/>
      <c r="BT27" s="145"/>
      <c r="BU27" s="145"/>
      <c r="BV27" s="145"/>
      <c r="BW27" s="145"/>
      <c r="BX27" s="145"/>
      <c r="BY27" s="145"/>
      <c r="BZ27" s="146"/>
    </row>
    <row r="28" spans="1:78" ht="15" customHeight="1" x14ac:dyDescent="0.25">
      <c r="A28" s="68"/>
      <c r="B28" s="2"/>
      <c r="D28" s="78"/>
      <c r="E28" s="213" t="s">
        <v>231</v>
      </c>
      <c r="F28" s="215"/>
      <c r="G28" s="188"/>
      <c r="H28" s="162"/>
      <c r="I28" s="188"/>
      <c r="J28" s="162"/>
      <c r="K28" s="210" t="str">
        <f t="shared" si="7"/>
        <v>--</v>
      </c>
      <c r="L28" s="19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6"/>
    </row>
    <row r="29" spans="1:78" ht="15" customHeight="1" thickBot="1" x14ac:dyDescent="0.3">
      <c r="A29" s="70"/>
      <c r="B29" s="60"/>
      <c r="C29" s="60"/>
      <c r="D29" s="80"/>
      <c r="E29" s="61" t="s">
        <v>232</v>
      </c>
      <c r="F29" s="217"/>
      <c r="G29" s="190"/>
      <c r="H29" s="164"/>
      <c r="I29" s="190"/>
      <c r="J29" s="164"/>
      <c r="K29" s="218" t="str">
        <f t="shared" si="7"/>
        <v>--</v>
      </c>
      <c r="L29" s="197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/>
      <c r="BS29" s="149"/>
      <c r="BT29" s="149"/>
      <c r="BU29" s="149"/>
      <c r="BV29" s="149"/>
      <c r="BW29" s="149"/>
      <c r="BX29" s="149"/>
      <c r="BY29" s="149"/>
      <c r="BZ29" s="150"/>
    </row>
    <row r="30" spans="1:78" ht="15" customHeight="1" thickTop="1" x14ac:dyDescent="0.25">
      <c r="A30" s="71" t="s">
        <v>234</v>
      </c>
      <c r="B30" s="83">
        <v>17</v>
      </c>
      <c r="C30" s="83">
        <v>9</v>
      </c>
      <c r="D30" s="72">
        <v>3.6</v>
      </c>
      <c r="E30" s="84" t="s">
        <v>642</v>
      </c>
      <c r="F30" s="207" t="str">
        <f t="shared" ref="F30:F36" si="8">IF(NOT(COUNTA(L30:BZ30)),"--",AVERAGE(L30:BZ30))</f>
        <v>--</v>
      </c>
      <c r="G30" s="158" t="str">
        <f t="shared" ref="G30:G36" si="9">IF(NOT(COUNTA(L30:BZ30)),"--",I30-H30)</f>
        <v>--</v>
      </c>
      <c r="H30" s="158" t="str">
        <f t="shared" ref="H30:H36" si="10">IF(NOT(COUNTA(L30:BZ30)),"--",MIN(L30:BZ30))</f>
        <v>--</v>
      </c>
      <c r="I30" s="158" t="str">
        <f t="shared" ref="I30:I36" si="11">IF(NOT(COUNTA(L30:BZ30)),"--",MAX(L30:BZ30))</f>
        <v>--</v>
      </c>
      <c r="J30" s="158" t="str">
        <f t="shared" ref="J30:J36" si="12">IF(NOT(COUNTA(L30:BZ30)),"--",STDEV(L30:BZ30))</f>
        <v>--</v>
      </c>
      <c r="K30" s="208" t="str">
        <f t="shared" ref="K30:K36" si="13">IF(NOT(COUNTA(L30:BZ30)),"--",COUNT(L30:BZ30))</f>
        <v>--</v>
      </c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85"/>
      <c r="BT30" s="85"/>
      <c r="BU30" s="85"/>
      <c r="BV30" s="85"/>
      <c r="BW30" s="85"/>
      <c r="BX30" s="85"/>
      <c r="BY30" s="85"/>
      <c r="BZ30" s="86"/>
    </row>
    <row r="31" spans="1:78" ht="15" customHeight="1" x14ac:dyDescent="0.25">
      <c r="A31" s="390" t="s">
        <v>233</v>
      </c>
      <c r="B31" s="198">
        <v>18</v>
      </c>
      <c r="C31" s="62">
        <v>10</v>
      </c>
      <c r="D31" s="59">
        <v>3.7</v>
      </c>
      <c r="E31" s="202" t="s">
        <v>643</v>
      </c>
      <c r="F31" s="209" t="str">
        <f t="shared" si="8"/>
        <v>--</v>
      </c>
      <c r="G31" s="160" t="str">
        <f t="shared" si="9"/>
        <v>--</v>
      </c>
      <c r="H31" s="160" t="str">
        <f t="shared" si="10"/>
        <v>--</v>
      </c>
      <c r="I31" s="160" t="str">
        <f t="shared" si="11"/>
        <v>--</v>
      </c>
      <c r="J31" s="159" t="str">
        <f t="shared" si="12"/>
        <v>--</v>
      </c>
      <c r="K31" s="210" t="str">
        <f t="shared" si="13"/>
        <v>--</v>
      </c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5" customHeight="1" x14ac:dyDescent="0.25">
      <c r="A32" s="391"/>
      <c r="B32" s="199">
        <v>26</v>
      </c>
      <c r="C32" s="63" t="s">
        <v>55</v>
      </c>
      <c r="D32" s="73">
        <v>4.2</v>
      </c>
      <c r="E32" s="202" t="s">
        <v>647</v>
      </c>
      <c r="F32" s="209" t="str">
        <f t="shared" si="8"/>
        <v>--</v>
      </c>
      <c r="G32" s="160" t="str">
        <f t="shared" si="9"/>
        <v>--</v>
      </c>
      <c r="H32" s="160" t="str">
        <f t="shared" si="10"/>
        <v>--</v>
      </c>
      <c r="I32" s="160" t="str">
        <f t="shared" si="11"/>
        <v>--</v>
      </c>
      <c r="J32" s="159" t="str">
        <f t="shared" si="12"/>
        <v>--</v>
      </c>
      <c r="K32" s="210" t="str">
        <f t="shared" si="13"/>
        <v>--</v>
      </c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5" customHeight="1" x14ac:dyDescent="0.25">
      <c r="A33" s="391"/>
      <c r="B33" s="200" t="s">
        <v>602</v>
      </c>
      <c r="C33" s="64" t="s">
        <v>408</v>
      </c>
      <c r="D33" s="74" t="s">
        <v>55</v>
      </c>
      <c r="E33" s="202" t="s">
        <v>648</v>
      </c>
      <c r="F33" s="209" t="str">
        <f t="shared" si="8"/>
        <v>--</v>
      </c>
      <c r="G33" s="160" t="str">
        <f t="shared" si="9"/>
        <v>--</v>
      </c>
      <c r="H33" s="160" t="str">
        <f t="shared" si="10"/>
        <v>--</v>
      </c>
      <c r="I33" s="160" t="str">
        <f t="shared" si="11"/>
        <v>--</v>
      </c>
      <c r="J33" s="159" t="str">
        <f t="shared" si="12"/>
        <v>--</v>
      </c>
      <c r="K33" s="210" t="str">
        <f t="shared" si="13"/>
        <v>--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5" customHeight="1" x14ac:dyDescent="0.25">
      <c r="A34" s="392"/>
      <c r="B34" s="198">
        <v>37</v>
      </c>
      <c r="C34" s="62">
        <v>23</v>
      </c>
      <c r="D34" s="74">
        <v>5.4</v>
      </c>
      <c r="E34" s="202" t="s">
        <v>649</v>
      </c>
      <c r="F34" s="209" t="str">
        <f t="shared" si="8"/>
        <v>--</v>
      </c>
      <c r="G34" s="160" t="str">
        <f t="shared" si="9"/>
        <v>--</v>
      </c>
      <c r="H34" s="160" t="str">
        <f t="shared" si="10"/>
        <v>--</v>
      </c>
      <c r="I34" s="160" t="str">
        <f t="shared" si="11"/>
        <v>--</v>
      </c>
      <c r="J34" s="159" t="str">
        <f t="shared" si="12"/>
        <v>--</v>
      </c>
      <c r="K34" s="210" t="str">
        <f t="shared" si="13"/>
        <v>--</v>
      </c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5" customHeight="1" x14ac:dyDescent="0.25">
      <c r="A35" s="390" t="s">
        <v>244</v>
      </c>
      <c r="B35" s="198">
        <v>58</v>
      </c>
      <c r="C35" s="62">
        <v>48</v>
      </c>
      <c r="D35" s="74" t="s">
        <v>55</v>
      </c>
      <c r="E35" s="202" t="s">
        <v>650</v>
      </c>
      <c r="F35" s="209" t="str">
        <f t="shared" si="8"/>
        <v>--</v>
      </c>
      <c r="G35" s="159" t="str">
        <f t="shared" si="9"/>
        <v>--</v>
      </c>
      <c r="H35" s="159" t="str">
        <f t="shared" si="10"/>
        <v>--</v>
      </c>
      <c r="I35" s="159" t="str">
        <f t="shared" si="11"/>
        <v>--</v>
      </c>
      <c r="J35" s="159" t="str">
        <f t="shared" si="12"/>
        <v>--</v>
      </c>
      <c r="K35" s="210" t="str">
        <f t="shared" si="13"/>
        <v>--</v>
      </c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3"/>
    </row>
    <row r="36" spans="1:78" ht="15" customHeight="1" x14ac:dyDescent="0.25">
      <c r="A36" s="391"/>
      <c r="B36" s="65"/>
      <c r="C36" s="65"/>
      <c r="D36" s="75"/>
      <c r="E36" s="203" t="s">
        <v>211</v>
      </c>
      <c r="F36" s="211" t="str">
        <f t="shared" si="8"/>
        <v>--</v>
      </c>
      <c r="G36" s="185" t="str">
        <f t="shared" si="9"/>
        <v>--</v>
      </c>
      <c r="H36" s="185" t="str">
        <f t="shared" si="10"/>
        <v>--</v>
      </c>
      <c r="I36" s="185" t="str">
        <f t="shared" si="11"/>
        <v>--</v>
      </c>
      <c r="J36" s="185" t="str">
        <f t="shared" si="12"/>
        <v>--</v>
      </c>
      <c r="K36" s="212" t="str">
        <f t="shared" si="13"/>
        <v>--</v>
      </c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5" customHeight="1" x14ac:dyDescent="0.25">
      <c r="A37" s="391"/>
      <c r="B37" s="99">
        <v>49</v>
      </c>
      <c r="C37" s="66">
        <v>32</v>
      </c>
      <c r="D37" s="76">
        <v>6.4</v>
      </c>
      <c r="E37" s="56" t="s">
        <v>651</v>
      </c>
      <c r="F37" s="183"/>
      <c r="G37" s="187"/>
      <c r="H37" s="161"/>
      <c r="I37" s="187"/>
      <c r="J37" s="161"/>
      <c r="K37" s="184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2"/>
      <c r="BR37" s="142"/>
      <c r="BS37" s="142"/>
      <c r="BT37" s="142"/>
      <c r="BU37" s="142"/>
      <c r="BV37" s="142"/>
      <c r="BW37" s="142"/>
      <c r="BX37" s="142"/>
      <c r="BY37" s="142"/>
      <c r="BZ37" s="142"/>
    </row>
    <row r="38" spans="1:78" ht="15" customHeight="1" x14ac:dyDescent="0.25">
      <c r="A38" s="392"/>
      <c r="B38" s="67"/>
      <c r="C38" s="67"/>
      <c r="D38" s="77"/>
      <c r="E38" s="213" t="s">
        <v>214</v>
      </c>
      <c r="F38" s="215"/>
      <c r="G38" s="188"/>
      <c r="H38" s="162"/>
      <c r="I38" s="188"/>
      <c r="J38" s="162"/>
      <c r="K38" s="210" t="str">
        <f t="shared" ref="K38:K46" si="14">IF(NOT(COUNTA(L38:BZ38)),"--",COUNTA(L38:BZ38))</f>
        <v>--</v>
      </c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3"/>
      <c r="BM38" s="143"/>
      <c r="BN38" s="143"/>
      <c r="BO38" s="143"/>
      <c r="BP38" s="143"/>
      <c r="BQ38" s="143"/>
      <c r="BR38" s="143"/>
      <c r="BS38" s="143"/>
      <c r="BT38" s="143"/>
      <c r="BU38" s="143"/>
      <c r="BV38" s="143"/>
      <c r="BW38" s="143"/>
      <c r="BX38" s="143"/>
      <c r="BY38" s="143"/>
      <c r="BZ38" s="144"/>
    </row>
    <row r="39" spans="1:78" ht="15" customHeight="1" x14ac:dyDescent="0.25">
      <c r="A39" s="68"/>
      <c r="B39" s="2"/>
      <c r="D39" s="78"/>
      <c r="E39" s="213" t="s">
        <v>215</v>
      </c>
      <c r="F39" s="215"/>
      <c r="G39" s="188"/>
      <c r="H39" s="162"/>
      <c r="I39" s="188"/>
      <c r="J39" s="162"/>
      <c r="K39" s="210" t="str">
        <f t="shared" si="14"/>
        <v>--</v>
      </c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6"/>
    </row>
    <row r="40" spans="1:78" ht="15" customHeight="1" x14ac:dyDescent="0.25">
      <c r="A40" s="68"/>
      <c r="B40" s="2"/>
      <c r="D40" s="78"/>
      <c r="E40" s="213" t="s">
        <v>216</v>
      </c>
      <c r="F40" s="215"/>
      <c r="G40" s="188"/>
      <c r="H40" s="162"/>
      <c r="I40" s="188"/>
      <c r="J40" s="162"/>
      <c r="K40" s="210" t="str">
        <f t="shared" si="14"/>
        <v>--</v>
      </c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  <c r="BO40" s="145"/>
      <c r="BP40" s="145"/>
      <c r="BQ40" s="145"/>
      <c r="BR40" s="145"/>
      <c r="BS40" s="145"/>
      <c r="BT40" s="145"/>
      <c r="BU40" s="145"/>
      <c r="BV40" s="145"/>
      <c r="BW40" s="145"/>
      <c r="BX40" s="145"/>
      <c r="BY40" s="145"/>
      <c r="BZ40" s="146"/>
    </row>
    <row r="41" spans="1:78" ht="15" customHeight="1" x14ac:dyDescent="0.25">
      <c r="A41" s="68"/>
      <c r="B41" s="2"/>
      <c r="D41" s="78"/>
      <c r="E41" s="213" t="s">
        <v>217</v>
      </c>
      <c r="F41" s="215"/>
      <c r="G41" s="188"/>
      <c r="H41" s="162"/>
      <c r="I41" s="188"/>
      <c r="J41" s="162"/>
      <c r="K41" s="210" t="str">
        <f t="shared" si="14"/>
        <v>--</v>
      </c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145"/>
      <c r="BN41" s="145"/>
      <c r="BO41" s="145"/>
      <c r="BP41" s="145"/>
      <c r="BQ41" s="145"/>
      <c r="BR41" s="145"/>
      <c r="BS41" s="145"/>
      <c r="BT41" s="145"/>
      <c r="BU41" s="145"/>
      <c r="BV41" s="145"/>
      <c r="BW41" s="145"/>
      <c r="BX41" s="145"/>
      <c r="BY41" s="145"/>
      <c r="BZ41" s="146"/>
    </row>
    <row r="42" spans="1:78" ht="15" customHeight="1" x14ac:dyDescent="0.25">
      <c r="A42" s="68"/>
      <c r="B42" s="2"/>
      <c r="D42" s="78"/>
      <c r="E42" s="213" t="s">
        <v>218</v>
      </c>
      <c r="F42" s="215"/>
      <c r="G42" s="188"/>
      <c r="H42" s="162"/>
      <c r="I42" s="188"/>
      <c r="J42" s="162"/>
      <c r="K42" s="210" t="str">
        <f t="shared" si="14"/>
        <v>--</v>
      </c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  <c r="BO42" s="145"/>
      <c r="BP42" s="145"/>
      <c r="BQ42" s="145"/>
      <c r="BR42" s="145"/>
      <c r="BS42" s="145"/>
      <c r="BT42" s="145"/>
      <c r="BU42" s="145"/>
      <c r="BV42" s="145"/>
      <c r="BW42" s="145"/>
      <c r="BX42" s="145"/>
      <c r="BY42" s="145"/>
      <c r="BZ42" s="146"/>
    </row>
    <row r="43" spans="1:78" ht="15" customHeight="1" x14ac:dyDescent="0.25">
      <c r="A43" s="68"/>
      <c r="B43" s="2"/>
      <c r="D43" s="78"/>
      <c r="E43" s="213" t="s">
        <v>219</v>
      </c>
      <c r="F43" s="215"/>
      <c r="G43" s="188"/>
      <c r="H43" s="162"/>
      <c r="I43" s="188"/>
      <c r="J43" s="162"/>
      <c r="K43" s="210" t="str">
        <f t="shared" si="14"/>
        <v>--</v>
      </c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  <c r="BO43" s="145"/>
      <c r="BP43" s="145"/>
      <c r="BQ43" s="145"/>
      <c r="BR43" s="145"/>
      <c r="BS43" s="145"/>
      <c r="BT43" s="145"/>
      <c r="BU43" s="145"/>
      <c r="BV43" s="145"/>
      <c r="BW43" s="145"/>
      <c r="BX43" s="145"/>
      <c r="BY43" s="145"/>
      <c r="BZ43" s="146"/>
    </row>
    <row r="44" spans="1:78" ht="15" customHeight="1" x14ac:dyDescent="0.25">
      <c r="A44" s="68"/>
      <c r="B44" s="2"/>
      <c r="D44" s="78"/>
      <c r="E44" s="213" t="s">
        <v>247</v>
      </c>
      <c r="F44" s="215"/>
      <c r="G44" s="188"/>
      <c r="H44" s="162"/>
      <c r="I44" s="188"/>
      <c r="J44" s="162"/>
      <c r="K44" s="210" t="str">
        <f t="shared" si="14"/>
        <v>--</v>
      </c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5"/>
      <c r="BR44" s="145"/>
      <c r="BS44" s="145"/>
      <c r="BT44" s="145"/>
      <c r="BU44" s="145"/>
      <c r="BV44" s="145"/>
      <c r="BW44" s="145"/>
      <c r="BX44" s="145"/>
      <c r="BY44" s="145"/>
      <c r="BZ44" s="146"/>
    </row>
    <row r="45" spans="1:78" ht="15" customHeight="1" x14ac:dyDescent="0.25">
      <c r="A45" s="68"/>
      <c r="B45" s="2"/>
      <c r="D45" s="78"/>
      <c r="E45" s="213" t="s">
        <v>220</v>
      </c>
      <c r="F45" s="215"/>
      <c r="G45" s="188"/>
      <c r="H45" s="162"/>
      <c r="I45" s="188"/>
      <c r="J45" s="162"/>
      <c r="K45" s="210" t="str">
        <f t="shared" si="14"/>
        <v>--</v>
      </c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/>
      <c r="BN45" s="145"/>
      <c r="BO45" s="145"/>
      <c r="BP45" s="145"/>
      <c r="BQ45" s="145"/>
      <c r="BR45" s="145"/>
      <c r="BS45" s="145"/>
      <c r="BT45" s="145"/>
      <c r="BU45" s="145"/>
      <c r="BV45" s="145"/>
      <c r="BW45" s="145"/>
      <c r="BX45" s="145"/>
      <c r="BY45" s="145"/>
      <c r="BZ45" s="146"/>
    </row>
    <row r="46" spans="1:78" ht="15" customHeight="1" x14ac:dyDescent="0.25">
      <c r="A46" s="68"/>
      <c r="B46" s="50"/>
      <c r="C46" s="50"/>
      <c r="D46" s="79"/>
      <c r="E46" s="214" t="s">
        <v>223</v>
      </c>
      <c r="F46" s="216"/>
      <c r="G46" s="189"/>
      <c r="H46" s="163"/>
      <c r="I46" s="189"/>
      <c r="J46" s="163"/>
      <c r="K46" s="212" t="str">
        <f t="shared" si="14"/>
        <v>--</v>
      </c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  <c r="BI46" s="147"/>
      <c r="BJ46" s="147"/>
      <c r="BK46" s="147"/>
      <c r="BL46" s="147"/>
      <c r="BM46" s="147"/>
      <c r="BN46" s="147"/>
      <c r="BO46" s="147"/>
      <c r="BP46" s="147"/>
      <c r="BQ46" s="147"/>
      <c r="BR46" s="147"/>
      <c r="BS46" s="147"/>
      <c r="BT46" s="147"/>
      <c r="BU46" s="147"/>
      <c r="BV46" s="147"/>
      <c r="BW46" s="147"/>
      <c r="BX46" s="147"/>
      <c r="BY46" s="147"/>
      <c r="BZ46" s="148"/>
    </row>
    <row r="47" spans="1:78" ht="15" customHeight="1" x14ac:dyDescent="0.25">
      <c r="A47" s="69"/>
      <c r="B47" s="99">
        <v>52</v>
      </c>
      <c r="C47" s="66">
        <v>38</v>
      </c>
      <c r="D47" s="76">
        <v>6.6</v>
      </c>
      <c r="E47" s="56" t="s">
        <v>385</v>
      </c>
      <c r="F47" s="183"/>
      <c r="G47" s="187"/>
      <c r="H47" s="161"/>
      <c r="I47" s="187"/>
      <c r="J47" s="161"/>
      <c r="K47" s="184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142"/>
      <c r="BW47" s="142"/>
      <c r="BX47" s="142"/>
      <c r="BY47" s="142"/>
      <c r="BZ47" s="142"/>
    </row>
    <row r="48" spans="1:78" ht="15" customHeight="1" x14ac:dyDescent="0.25">
      <c r="A48" s="68"/>
      <c r="B48" s="67"/>
      <c r="C48" s="67"/>
      <c r="D48" s="77"/>
      <c r="E48" s="213" t="s">
        <v>224</v>
      </c>
      <c r="F48" s="215"/>
      <c r="G48" s="188"/>
      <c r="H48" s="162"/>
      <c r="I48" s="188"/>
      <c r="J48" s="162"/>
      <c r="K48" s="210" t="str">
        <f t="shared" ref="K48:K56" si="15">IF(NOT(COUNTA(L48:BZ48)),"--",COUNTA(L48:BZ48))</f>
        <v>--</v>
      </c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  <c r="BO48" s="145"/>
      <c r="BP48" s="145"/>
      <c r="BQ48" s="145"/>
      <c r="BR48" s="145"/>
      <c r="BS48" s="145"/>
      <c r="BT48" s="145"/>
      <c r="BU48" s="145"/>
      <c r="BV48" s="145"/>
      <c r="BW48" s="145"/>
      <c r="BX48" s="145"/>
      <c r="BY48" s="145"/>
      <c r="BZ48" s="146"/>
    </row>
    <row r="49" spans="1:78" ht="15" customHeight="1" x14ac:dyDescent="0.25">
      <c r="A49" s="68"/>
      <c r="B49" s="2"/>
      <c r="D49" s="78"/>
      <c r="E49" s="213" t="s">
        <v>225</v>
      </c>
      <c r="F49" s="215"/>
      <c r="G49" s="188"/>
      <c r="H49" s="162"/>
      <c r="I49" s="188"/>
      <c r="J49" s="162"/>
      <c r="K49" s="210" t="str">
        <f t="shared" si="15"/>
        <v>--</v>
      </c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5"/>
      <c r="BT49" s="145"/>
      <c r="BU49" s="145"/>
      <c r="BV49" s="145"/>
      <c r="BW49" s="145"/>
      <c r="BX49" s="145"/>
      <c r="BY49" s="145"/>
      <c r="BZ49" s="146"/>
    </row>
    <row r="50" spans="1:78" ht="15" customHeight="1" x14ac:dyDescent="0.25">
      <c r="A50" s="68"/>
      <c r="B50" s="2"/>
      <c r="D50" s="78"/>
      <c r="E50" s="213" t="s">
        <v>226</v>
      </c>
      <c r="F50" s="215"/>
      <c r="G50" s="188"/>
      <c r="H50" s="162"/>
      <c r="I50" s="188"/>
      <c r="J50" s="162"/>
      <c r="K50" s="210" t="str">
        <f t="shared" si="15"/>
        <v>--</v>
      </c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  <c r="BR50" s="145"/>
      <c r="BS50" s="145"/>
      <c r="BT50" s="145"/>
      <c r="BU50" s="145"/>
      <c r="BV50" s="145"/>
      <c r="BW50" s="145"/>
      <c r="BX50" s="145"/>
      <c r="BY50" s="145"/>
      <c r="BZ50" s="146"/>
    </row>
    <row r="51" spans="1:78" ht="15" customHeight="1" x14ac:dyDescent="0.25">
      <c r="A51" s="68"/>
      <c r="B51" s="2"/>
      <c r="D51" s="78"/>
      <c r="E51" s="213" t="s">
        <v>227</v>
      </c>
      <c r="F51" s="215"/>
      <c r="G51" s="188"/>
      <c r="H51" s="162"/>
      <c r="I51" s="188"/>
      <c r="J51" s="162"/>
      <c r="K51" s="210" t="str">
        <f t="shared" si="15"/>
        <v>--</v>
      </c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145"/>
      <c r="BN51" s="145"/>
      <c r="BO51" s="145"/>
      <c r="BP51" s="145"/>
      <c r="BQ51" s="145"/>
      <c r="BR51" s="145"/>
      <c r="BS51" s="145"/>
      <c r="BT51" s="145"/>
      <c r="BU51" s="145"/>
      <c r="BV51" s="145"/>
      <c r="BW51" s="145"/>
      <c r="BX51" s="145"/>
      <c r="BY51" s="145"/>
      <c r="BZ51" s="146"/>
    </row>
    <row r="52" spans="1:78" ht="15" customHeight="1" x14ac:dyDescent="0.25">
      <c r="A52" s="68"/>
      <c r="B52" s="2"/>
      <c r="D52" s="78"/>
      <c r="E52" s="213" t="s">
        <v>228</v>
      </c>
      <c r="F52" s="215"/>
      <c r="G52" s="188"/>
      <c r="H52" s="162"/>
      <c r="I52" s="188"/>
      <c r="J52" s="162"/>
      <c r="K52" s="210" t="str">
        <f t="shared" si="15"/>
        <v>--</v>
      </c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45"/>
      <c r="BK52" s="145"/>
      <c r="BL52" s="145"/>
      <c r="BM52" s="145"/>
      <c r="BN52" s="145"/>
      <c r="BO52" s="145"/>
      <c r="BP52" s="145"/>
      <c r="BQ52" s="145"/>
      <c r="BR52" s="145"/>
      <c r="BS52" s="145"/>
      <c r="BT52" s="145"/>
      <c r="BU52" s="145"/>
      <c r="BV52" s="145"/>
      <c r="BW52" s="145"/>
      <c r="BX52" s="145"/>
      <c r="BY52" s="145"/>
      <c r="BZ52" s="146"/>
    </row>
    <row r="53" spans="1:78" ht="15" customHeight="1" x14ac:dyDescent="0.25">
      <c r="A53" s="68"/>
      <c r="B53" s="2"/>
      <c r="D53" s="78"/>
      <c r="E53" s="213" t="s">
        <v>229</v>
      </c>
      <c r="F53" s="215"/>
      <c r="G53" s="188"/>
      <c r="H53" s="162"/>
      <c r="I53" s="188"/>
      <c r="J53" s="162"/>
      <c r="K53" s="210" t="str">
        <f t="shared" si="15"/>
        <v>--</v>
      </c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145"/>
      <c r="BR53" s="145"/>
      <c r="BS53" s="145"/>
      <c r="BT53" s="145"/>
      <c r="BU53" s="145"/>
      <c r="BV53" s="145"/>
      <c r="BW53" s="145"/>
      <c r="BX53" s="145"/>
      <c r="BY53" s="145"/>
      <c r="BZ53" s="146"/>
    </row>
    <row r="54" spans="1:78" ht="15" customHeight="1" x14ac:dyDescent="0.25">
      <c r="A54" s="68"/>
      <c r="B54" s="2"/>
      <c r="D54" s="78"/>
      <c r="E54" s="213" t="s">
        <v>230</v>
      </c>
      <c r="F54" s="215"/>
      <c r="G54" s="188"/>
      <c r="H54" s="162"/>
      <c r="I54" s="188"/>
      <c r="J54" s="162"/>
      <c r="K54" s="210" t="str">
        <f t="shared" si="15"/>
        <v>--</v>
      </c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  <c r="BO54" s="145"/>
      <c r="BP54" s="145"/>
      <c r="BQ54" s="145"/>
      <c r="BR54" s="145"/>
      <c r="BS54" s="145"/>
      <c r="BT54" s="145"/>
      <c r="BU54" s="145"/>
      <c r="BV54" s="145"/>
      <c r="BW54" s="145"/>
      <c r="BX54" s="145"/>
      <c r="BY54" s="145"/>
      <c r="BZ54" s="146"/>
    </row>
    <row r="55" spans="1:78" ht="15" customHeight="1" x14ac:dyDescent="0.25">
      <c r="A55" s="68"/>
      <c r="B55" s="2"/>
      <c r="D55" s="78"/>
      <c r="E55" s="213" t="s">
        <v>231</v>
      </c>
      <c r="F55" s="215"/>
      <c r="G55" s="188"/>
      <c r="H55" s="162"/>
      <c r="I55" s="188"/>
      <c r="J55" s="162"/>
      <c r="K55" s="210" t="str">
        <f t="shared" si="15"/>
        <v>--</v>
      </c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  <c r="BI55" s="145"/>
      <c r="BJ55" s="145"/>
      <c r="BK55" s="145"/>
      <c r="BL55" s="145"/>
      <c r="BM55" s="145"/>
      <c r="BN55" s="145"/>
      <c r="BO55" s="145"/>
      <c r="BP55" s="145"/>
      <c r="BQ55" s="145"/>
      <c r="BR55" s="145"/>
      <c r="BS55" s="145"/>
      <c r="BT55" s="145"/>
      <c r="BU55" s="145"/>
      <c r="BV55" s="145"/>
      <c r="BW55" s="145"/>
      <c r="BX55" s="145"/>
      <c r="BY55" s="145"/>
      <c r="BZ55" s="146"/>
    </row>
    <row r="56" spans="1:78" ht="15" customHeight="1" thickBot="1" x14ac:dyDescent="0.3">
      <c r="A56" s="70"/>
      <c r="B56" s="60"/>
      <c r="C56" s="60"/>
      <c r="D56" s="80"/>
      <c r="E56" s="61" t="s">
        <v>232</v>
      </c>
      <c r="F56" s="217"/>
      <c r="G56" s="190"/>
      <c r="H56" s="164"/>
      <c r="I56" s="190"/>
      <c r="J56" s="164"/>
      <c r="K56" s="218" t="str">
        <f t="shared" si="15"/>
        <v>--</v>
      </c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49"/>
      <c r="BR56" s="149"/>
      <c r="BS56" s="149"/>
      <c r="BT56" s="149"/>
      <c r="BU56" s="149"/>
      <c r="BV56" s="149"/>
      <c r="BW56" s="149"/>
      <c r="BX56" s="149"/>
      <c r="BY56" s="149"/>
      <c r="BZ56" s="150"/>
    </row>
    <row r="57" spans="1:78" ht="15" customHeight="1" thickTop="1" x14ac:dyDescent="0.25">
      <c r="A57" s="71" t="s">
        <v>235</v>
      </c>
      <c r="B57" s="83">
        <v>17</v>
      </c>
      <c r="C57" s="83">
        <v>9</v>
      </c>
      <c r="D57" s="72">
        <v>3.6</v>
      </c>
      <c r="E57" s="84" t="s">
        <v>642</v>
      </c>
      <c r="F57" s="207" t="str">
        <f t="shared" ref="F57:F63" si="16">IF(NOT(COUNTA(L57:BZ57)),"--",AVERAGE(L57:BZ57))</f>
        <v>--</v>
      </c>
      <c r="G57" s="158" t="str">
        <f t="shared" ref="G57:G63" si="17">IF(NOT(COUNTA(L57:BZ57)),"--",I57-H57)</f>
        <v>--</v>
      </c>
      <c r="H57" s="158" t="str">
        <f t="shared" ref="H57:H63" si="18">IF(NOT(COUNTA(L57:BZ57)),"--",MIN(L57:BZ57))</f>
        <v>--</v>
      </c>
      <c r="I57" s="158" t="str">
        <f t="shared" ref="I57:I63" si="19">IF(NOT(COUNTA(L57:BZ57)),"--",MAX(L57:BZ57))</f>
        <v>--</v>
      </c>
      <c r="J57" s="158" t="str">
        <f t="shared" ref="J57:J63" si="20">IF(NOT(COUNTA(L57:BZ57)),"--",STDEV(L57:BZ57))</f>
        <v>--</v>
      </c>
      <c r="K57" s="208" t="str">
        <f t="shared" ref="K57:K63" si="21">IF(NOT(COUNTA(L57:BZ57)),"--",COUNT(L57:BZ57))</f>
        <v>--</v>
      </c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57"/>
      <c r="BG57" s="157"/>
      <c r="BH57" s="157"/>
      <c r="BI57" s="157"/>
      <c r="BJ57" s="157"/>
      <c r="BK57" s="157"/>
      <c r="BL57" s="157"/>
      <c r="BM57" s="157"/>
      <c r="BN57" s="157"/>
      <c r="BO57" s="157"/>
      <c r="BP57" s="157"/>
      <c r="BQ57" s="157"/>
      <c r="BR57" s="157"/>
      <c r="BS57" s="85"/>
      <c r="BT57" s="85"/>
      <c r="BU57" s="85"/>
      <c r="BV57" s="85"/>
      <c r="BW57" s="85"/>
      <c r="BX57" s="85"/>
      <c r="BY57" s="85"/>
      <c r="BZ57" s="86"/>
    </row>
    <row r="58" spans="1:78" ht="15" customHeight="1" x14ac:dyDescent="0.25">
      <c r="A58" s="390" t="s">
        <v>233</v>
      </c>
      <c r="B58" s="198">
        <v>18</v>
      </c>
      <c r="C58" s="62">
        <v>10</v>
      </c>
      <c r="D58" s="59">
        <v>3.7</v>
      </c>
      <c r="E58" s="202" t="s">
        <v>643</v>
      </c>
      <c r="F58" s="209" t="str">
        <f t="shared" si="16"/>
        <v>--</v>
      </c>
      <c r="G58" s="160" t="str">
        <f t="shared" si="17"/>
        <v>--</v>
      </c>
      <c r="H58" s="160" t="str">
        <f t="shared" si="18"/>
        <v>--</v>
      </c>
      <c r="I58" s="160" t="str">
        <f t="shared" si="19"/>
        <v>--</v>
      </c>
      <c r="J58" s="159" t="str">
        <f t="shared" si="20"/>
        <v>--</v>
      </c>
      <c r="K58" s="210" t="str">
        <f t="shared" si="21"/>
        <v>--</v>
      </c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5" customHeight="1" x14ac:dyDescent="0.25">
      <c r="A59" s="391"/>
      <c r="B59" s="199">
        <v>26</v>
      </c>
      <c r="C59" s="63" t="s">
        <v>55</v>
      </c>
      <c r="D59" s="73">
        <v>4.2</v>
      </c>
      <c r="E59" s="202" t="s">
        <v>647</v>
      </c>
      <c r="F59" s="209" t="str">
        <f t="shared" si="16"/>
        <v>--</v>
      </c>
      <c r="G59" s="160" t="str">
        <f t="shared" si="17"/>
        <v>--</v>
      </c>
      <c r="H59" s="160" t="str">
        <f t="shared" si="18"/>
        <v>--</v>
      </c>
      <c r="I59" s="160" t="str">
        <f t="shared" si="19"/>
        <v>--</v>
      </c>
      <c r="J59" s="159" t="str">
        <f t="shared" si="20"/>
        <v>--</v>
      </c>
      <c r="K59" s="210" t="str">
        <f t="shared" si="21"/>
        <v>--</v>
      </c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5" customHeight="1" x14ac:dyDescent="0.25">
      <c r="A60" s="391"/>
      <c r="B60" s="200" t="s">
        <v>602</v>
      </c>
      <c r="C60" s="64" t="s">
        <v>408</v>
      </c>
      <c r="D60" s="74" t="s">
        <v>55</v>
      </c>
      <c r="E60" s="202" t="s">
        <v>648</v>
      </c>
      <c r="F60" s="209" t="str">
        <f t="shared" si="16"/>
        <v>--</v>
      </c>
      <c r="G60" s="160" t="str">
        <f t="shared" si="17"/>
        <v>--</v>
      </c>
      <c r="H60" s="160" t="str">
        <f t="shared" si="18"/>
        <v>--</v>
      </c>
      <c r="I60" s="160" t="str">
        <f t="shared" si="19"/>
        <v>--</v>
      </c>
      <c r="J60" s="159" t="str">
        <f t="shared" si="20"/>
        <v>--</v>
      </c>
      <c r="K60" s="210" t="str">
        <f t="shared" si="21"/>
        <v>--</v>
      </c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5" customHeight="1" x14ac:dyDescent="0.25">
      <c r="A61" s="392"/>
      <c r="B61" s="198">
        <v>37</v>
      </c>
      <c r="C61" s="62">
        <v>23</v>
      </c>
      <c r="D61" s="74">
        <v>5.4</v>
      </c>
      <c r="E61" s="202" t="s">
        <v>649</v>
      </c>
      <c r="F61" s="209" t="str">
        <f t="shared" si="16"/>
        <v>--</v>
      </c>
      <c r="G61" s="160" t="str">
        <f t="shared" si="17"/>
        <v>--</v>
      </c>
      <c r="H61" s="160" t="str">
        <f t="shared" si="18"/>
        <v>--</v>
      </c>
      <c r="I61" s="160" t="str">
        <f t="shared" si="19"/>
        <v>--</v>
      </c>
      <c r="J61" s="159" t="str">
        <f t="shared" si="20"/>
        <v>--</v>
      </c>
      <c r="K61" s="210" t="str">
        <f t="shared" si="21"/>
        <v>--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5" customHeight="1" x14ac:dyDescent="0.25">
      <c r="A62" s="390" t="s">
        <v>244</v>
      </c>
      <c r="B62" s="198">
        <v>58</v>
      </c>
      <c r="C62" s="62">
        <v>48</v>
      </c>
      <c r="D62" s="74" t="s">
        <v>55</v>
      </c>
      <c r="E62" s="202" t="s">
        <v>650</v>
      </c>
      <c r="F62" s="209" t="str">
        <f t="shared" si="16"/>
        <v>--</v>
      </c>
      <c r="G62" s="159" t="str">
        <f t="shared" si="17"/>
        <v>--</v>
      </c>
      <c r="H62" s="159" t="str">
        <f t="shared" si="18"/>
        <v>--</v>
      </c>
      <c r="I62" s="159" t="str">
        <f t="shared" si="19"/>
        <v>--</v>
      </c>
      <c r="J62" s="159" t="str">
        <f t="shared" si="20"/>
        <v>--</v>
      </c>
      <c r="K62" s="210" t="str">
        <f t="shared" si="21"/>
        <v>--</v>
      </c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3"/>
    </row>
    <row r="63" spans="1:78" ht="15" customHeight="1" x14ac:dyDescent="0.25">
      <c r="A63" s="391"/>
      <c r="B63" s="65"/>
      <c r="C63" s="65"/>
      <c r="D63" s="75"/>
      <c r="E63" s="203" t="s">
        <v>211</v>
      </c>
      <c r="F63" s="211" t="str">
        <f t="shared" si="16"/>
        <v>--</v>
      </c>
      <c r="G63" s="185" t="str">
        <f t="shared" si="17"/>
        <v>--</v>
      </c>
      <c r="H63" s="185" t="str">
        <f t="shared" si="18"/>
        <v>--</v>
      </c>
      <c r="I63" s="185" t="str">
        <f t="shared" si="19"/>
        <v>--</v>
      </c>
      <c r="J63" s="185" t="str">
        <f t="shared" si="20"/>
        <v>--</v>
      </c>
      <c r="K63" s="212" t="str">
        <f t="shared" si="21"/>
        <v>--</v>
      </c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5" customHeight="1" x14ac:dyDescent="0.25">
      <c r="A64" s="391"/>
      <c r="B64" s="99">
        <v>49</v>
      </c>
      <c r="C64" s="66">
        <v>32</v>
      </c>
      <c r="D64" s="76">
        <v>6.4</v>
      </c>
      <c r="E64" s="56" t="s">
        <v>651</v>
      </c>
      <c r="F64" s="183"/>
      <c r="G64" s="187"/>
      <c r="H64" s="161"/>
      <c r="I64" s="187"/>
      <c r="J64" s="161"/>
      <c r="K64" s="184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  <c r="AR64" s="142"/>
      <c r="AS64" s="142"/>
      <c r="AT64" s="142"/>
      <c r="AU64" s="142"/>
      <c r="AV64" s="142"/>
      <c r="AW64" s="142"/>
      <c r="AX64" s="142"/>
      <c r="AY64" s="142"/>
      <c r="AZ64" s="142"/>
      <c r="BA64" s="142"/>
      <c r="BB64" s="142"/>
      <c r="BC64" s="142"/>
      <c r="BD64" s="142"/>
      <c r="BE64" s="142"/>
      <c r="BF64" s="142"/>
      <c r="BG64" s="142"/>
      <c r="BH64" s="142"/>
      <c r="BI64" s="142"/>
      <c r="BJ64" s="142"/>
      <c r="BK64" s="142"/>
      <c r="BL64" s="142"/>
      <c r="BM64" s="142"/>
      <c r="BN64" s="142"/>
      <c r="BO64" s="142"/>
      <c r="BP64" s="142"/>
      <c r="BQ64" s="142"/>
      <c r="BR64" s="142"/>
      <c r="BS64" s="142"/>
      <c r="BT64" s="142"/>
      <c r="BU64" s="142"/>
      <c r="BV64" s="142"/>
      <c r="BW64" s="142"/>
      <c r="BX64" s="142"/>
      <c r="BY64" s="142"/>
      <c r="BZ64" s="142"/>
    </row>
    <row r="65" spans="1:78" ht="15" customHeight="1" x14ac:dyDescent="0.25">
      <c r="A65" s="392"/>
      <c r="B65" s="67"/>
      <c r="C65" s="67"/>
      <c r="D65" s="77"/>
      <c r="E65" s="213" t="s">
        <v>214</v>
      </c>
      <c r="F65" s="215"/>
      <c r="G65" s="188"/>
      <c r="H65" s="162"/>
      <c r="I65" s="188"/>
      <c r="J65" s="162"/>
      <c r="K65" s="210" t="str">
        <f t="shared" ref="K65:K73" si="22">IF(NOT(COUNTA(L65:BZ65)),"--",COUNTA(L65:BZ65))</f>
        <v>--</v>
      </c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  <c r="AM65" s="143"/>
      <c r="AN65" s="143"/>
      <c r="AO65" s="143"/>
      <c r="AP65" s="143"/>
      <c r="AQ65" s="143"/>
      <c r="AR65" s="143"/>
      <c r="AS65" s="143"/>
      <c r="AT65" s="143"/>
      <c r="AU65" s="143"/>
      <c r="AV65" s="143"/>
      <c r="AW65" s="143"/>
      <c r="AX65" s="143"/>
      <c r="AY65" s="143"/>
      <c r="AZ65" s="143"/>
      <c r="BA65" s="143"/>
      <c r="BB65" s="143"/>
      <c r="BC65" s="143"/>
      <c r="BD65" s="143"/>
      <c r="BE65" s="143"/>
      <c r="BF65" s="143"/>
      <c r="BG65" s="143"/>
      <c r="BH65" s="143"/>
      <c r="BI65" s="143"/>
      <c r="BJ65" s="143"/>
      <c r="BK65" s="143"/>
      <c r="BL65" s="143"/>
      <c r="BM65" s="143"/>
      <c r="BN65" s="143"/>
      <c r="BO65" s="143"/>
      <c r="BP65" s="143"/>
      <c r="BQ65" s="143"/>
      <c r="BR65" s="143"/>
      <c r="BS65" s="143"/>
      <c r="BT65" s="143"/>
      <c r="BU65" s="143"/>
      <c r="BV65" s="143"/>
      <c r="BW65" s="143"/>
      <c r="BX65" s="143"/>
      <c r="BY65" s="143"/>
      <c r="BZ65" s="144"/>
    </row>
    <row r="66" spans="1:78" ht="15" customHeight="1" x14ac:dyDescent="0.25">
      <c r="A66" s="68"/>
      <c r="B66" s="2"/>
      <c r="D66" s="78"/>
      <c r="E66" s="213" t="s">
        <v>215</v>
      </c>
      <c r="F66" s="215"/>
      <c r="G66" s="188"/>
      <c r="H66" s="162"/>
      <c r="I66" s="188"/>
      <c r="J66" s="162"/>
      <c r="K66" s="210" t="str">
        <f t="shared" si="22"/>
        <v>--</v>
      </c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BM66" s="145"/>
      <c r="BN66" s="145"/>
      <c r="BO66" s="145"/>
      <c r="BP66" s="145"/>
      <c r="BQ66" s="145"/>
      <c r="BR66" s="145"/>
      <c r="BS66" s="145"/>
      <c r="BT66" s="145"/>
      <c r="BU66" s="145"/>
      <c r="BV66" s="145"/>
      <c r="BW66" s="145"/>
      <c r="BX66" s="145"/>
      <c r="BY66" s="145"/>
      <c r="BZ66" s="146"/>
    </row>
    <row r="67" spans="1:78" ht="15" customHeight="1" x14ac:dyDescent="0.25">
      <c r="A67" s="68"/>
      <c r="B67" s="2"/>
      <c r="D67" s="78"/>
      <c r="E67" s="213" t="s">
        <v>216</v>
      </c>
      <c r="F67" s="215"/>
      <c r="G67" s="188"/>
      <c r="H67" s="162"/>
      <c r="I67" s="188"/>
      <c r="J67" s="162"/>
      <c r="K67" s="210" t="str">
        <f t="shared" si="22"/>
        <v>--</v>
      </c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145"/>
      <c r="BL67" s="145"/>
      <c r="BM67" s="145"/>
      <c r="BN67" s="145"/>
      <c r="BO67" s="145"/>
      <c r="BP67" s="145"/>
      <c r="BQ67" s="145"/>
      <c r="BR67" s="145"/>
      <c r="BS67" s="145"/>
      <c r="BT67" s="145"/>
      <c r="BU67" s="145"/>
      <c r="BV67" s="145"/>
      <c r="BW67" s="145"/>
      <c r="BX67" s="145"/>
      <c r="BY67" s="145"/>
      <c r="BZ67" s="146"/>
    </row>
    <row r="68" spans="1:78" ht="15" customHeight="1" x14ac:dyDescent="0.25">
      <c r="A68" s="68"/>
      <c r="B68" s="2"/>
      <c r="D68" s="78"/>
      <c r="E68" s="213" t="s">
        <v>217</v>
      </c>
      <c r="F68" s="215"/>
      <c r="G68" s="188"/>
      <c r="H68" s="162"/>
      <c r="I68" s="188"/>
      <c r="J68" s="162"/>
      <c r="K68" s="210" t="str">
        <f t="shared" si="22"/>
        <v>--</v>
      </c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  <c r="BI68" s="145"/>
      <c r="BJ68" s="145"/>
      <c r="BK68" s="145"/>
      <c r="BL68" s="145"/>
      <c r="BM68" s="145"/>
      <c r="BN68" s="145"/>
      <c r="BO68" s="145"/>
      <c r="BP68" s="145"/>
      <c r="BQ68" s="145"/>
      <c r="BR68" s="145"/>
      <c r="BS68" s="145"/>
      <c r="BT68" s="145"/>
      <c r="BU68" s="145"/>
      <c r="BV68" s="145"/>
      <c r="BW68" s="145"/>
      <c r="BX68" s="145"/>
      <c r="BY68" s="145"/>
      <c r="BZ68" s="146"/>
    </row>
    <row r="69" spans="1:78" ht="15" customHeight="1" x14ac:dyDescent="0.25">
      <c r="A69" s="68"/>
      <c r="B69" s="2"/>
      <c r="D69" s="78"/>
      <c r="E69" s="213" t="s">
        <v>218</v>
      </c>
      <c r="F69" s="215"/>
      <c r="G69" s="188"/>
      <c r="H69" s="162"/>
      <c r="I69" s="188"/>
      <c r="J69" s="162"/>
      <c r="K69" s="210" t="str">
        <f t="shared" si="22"/>
        <v>--</v>
      </c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145"/>
      <c r="BL69" s="145"/>
      <c r="BM69" s="145"/>
      <c r="BN69" s="145"/>
      <c r="BO69" s="145"/>
      <c r="BP69" s="145"/>
      <c r="BQ69" s="145"/>
      <c r="BR69" s="145"/>
      <c r="BS69" s="145"/>
      <c r="BT69" s="145"/>
      <c r="BU69" s="145"/>
      <c r="BV69" s="145"/>
      <c r="BW69" s="145"/>
      <c r="BX69" s="145"/>
      <c r="BY69" s="145"/>
      <c r="BZ69" s="146"/>
    </row>
    <row r="70" spans="1:78" ht="15" customHeight="1" x14ac:dyDescent="0.25">
      <c r="A70" s="68"/>
      <c r="B70" s="2"/>
      <c r="D70" s="78"/>
      <c r="E70" s="213" t="s">
        <v>219</v>
      </c>
      <c r="F70" s="215"/>
      <c r="G70" s="188"/>
      <c r="H70" s="162"/>
      <c r="I70" s="188"/>
      <c r="J70" s="162"/>
      <c r="K70" s="210" t="str">
        <f t="shared" si="22"/>
        <v>--</v>
      </c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  <c r="BM70" s="145"/>
      <c r="BN70" s="145"/>
      <c r="BO70" s="145"/>
      <c r="BP70" s="145"/>
      <c r="BQ70" s="145"/>
      <c r="BR70" s="145"/>
      <c r="BS70" s="145"/>
      <c r="BT70" s="145"/>
      <c r="BU70" s="145"/>
      <c r="BV70" s="145"/>
      <c r="BW70" s="145"/>
      <c r="BX70" s="145"/>
      <c r="BY70" s="145"/>
      <c r="BZ70" s="146"/>
    </row>
    <row r="71" spans="1:78" ht="15" customHeight="1" x14ac:dyDescent="0.25">
      <c r="A71" s="68"/>
      <c r="B71" s="2"/>
      <c r="D71" s="78"/>
      <c r="E71" s="213" t="s">
        <v>247</v>
      </c>
      <c r="F71" s="215"/>
      <c r="G71" s="188"/>
      <c r="H71" s="162"/>
      <c r="I71" s="188"/>
      <c r="J71" s="162"/>
      <c r="K71" s="210" t="str">
        <f t="shared" si="22"/>
        <v>--</v>
      </c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  <c r="BL71" s="145"/>
      <c r="BM71" s="145"/>
      <c r="BN71" s="145"/>
      <c r="BO71" s="145"/>
      <c r="BP71" s="145"/>
      <c r="BQ71" s="145"/>
      <c r="BR71" s="145"/>
      <c r="BS71" s="145"/>
      <c r="BT71" s="145"/>
      <c r="BU71" s="145"/>
      <c r="BV71" s="145"/>
      <c r="BW71" s="145"/>
      <c r="BX71" s="145"/>
      <c r="BY71" s="145"/>
      <c r="BZ71" s="146"/>
    </row>
    <row r="72" spans="1:78" ht="15" customHeight="1" x14ac:dyDescent="0.25">
      <c r="A72" s="68"/>
      <c r="B72" s="2"/>
      <c r="D72" s="78"/>
      <c r="E72" s="213" t="s">
        <v>220</v>
      </c>
      <c r="F72" s="215"/>
      <c r="G72" s="188"/>
      <c r="H72" s="162"/>
      <c r="I72" s="188"/>
      <c r="J72" s="162"/>
      <c r="K72" s="210" t="str">
        <f t="shared" si="22"/>
        <v>--</v>
      </c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BM72" s="145"/>
      <c r="BN72" s="145"/>
      <c r="BO72" s="145"/>
      <c r="BP72" s="145"/>
      <c r="BQ72" s="145"/>
      <c r="BR72" s="145"/>
      <c r="BS72" s="145"/>
      <c r="BT72" s="145"/>
      <c r="BU72" s="145"/>
      <c r="BV72" s="145"/>
      <c r="BW72" s="145"/>
      <c r="BX72" s="145"/>
      <c r="BY72" s="145"/>
      <c r="BZ72" s="146"/>
    </row>
    <row r="73" spans="1:78" ht="15" customHeight="1" x14ac:dyDescent="0.25">
      <c r="A73" s="68"/>
      <c r="B73" s="50"/>
      <c r="C73" s="50"/>
      <c r="D73" s="79"/>
      <c r="E73" s="214" t="s">
        <v>223</v>
      </c>
      <c r="F73" s="216"/>
      <c r="G73" s="189"/>
      <c r="H73" s="163"/>
      <c r="I73" s="189"/>
      <c r="J73" s="163"/>
      <c r="K73" s="212" t="str">
        <f t="shared" si="22"/>
        <v>--</v>
      </c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  <c r="BI73" s="147"/>
      <c r="BJ73" s="147"/>
      <c r="BK73" s="147"/>
      <c r="BL73" s="147"/>
      <c r="BM73" s="147"/>
      <c r="BN73" s="147"/>
      <c r="BO73" s="147"/>
      <c r="BP73" s="147"/>
      <c r="BQ73" s="147"/>
      <c r="BR73" s="147"/>
      <c r="BS73" s="147"/>
      <c r="BT73" s="147"/>
      <c r="BU73" s="147"/>
      <c r="BV73" s="147"/>
      <c r="BW73" s="147"/>
      <c r="BX73" s="147"/>
      <c r="BY73" s="147"/>
      <c r="BZ73" s="148"/>
    </row>
    <row r="74" spans="1:78" ht="15" customHeight="1" x14ac:dyDescent="0.25">
      <c r="A74" s="69"/>
      <c r="B74" s="99">
        <v>52</v>
      </c>
      <c r="C74" s="66">
        <v>38</v>
      </c>
      <c r="D74" s="76">
        <v>6.6</v>
      </c>
      <c r="E74" s="56" t="s">
        <v>385</v>
      </c>
      <c r="F74" s="183"/>
      <c r="G74" s="187"/>
      <c r="H74" s="161"/>
      <c r="I74" s="187"/>
      <c r="J74" s="161"/>
      <c r="K74" s="184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42"/>
      <c r="AO74" s="142"/>
      <c r="AP74" s="142"/>
      <c r="AQ74" s="142"/>
      <c r="AR74" s="142"/>
      <c r="AS74" s="142"/>
      <c r="AT74" s="142"/>
      <c r="AU74" s="142"/>
      <c r="AV74" s="142"/>
      <c r="AW74" s="142"/>
      <c r="AX74" s="142"/>
      <c r="AY74" s="142"/>
      <c r="AZ74" s="142"/>
      <c r="BA74" s="142"/>
      <c r="BB74" s="142"/>
      <c r="BC74" s="142"/>
      <c r="BD74" s="142"/>
      <c r="BE74" s="142"/>
      <c r="BF74" s="142"/>
      <c r="BG74" s="142"/>
      <c r="BH74" s="142"/>
      <c r="BI74" s="142"/>
      <c r="BJ74" s="142"/>
      <c r="BK74" s="142"/>
      <c r="BL74" s="142"/>
      <c r="BM74" s="142"/>
      <c r="BN74" s="142"/>
      <c r="BO74" s="142"/>
      <c r="BP74" s="142"/>
      <c r="BQ74" s="142"/>
      <c r="BR74" s="142"/>
      <c r="BS74" s="142"/>
      <c r="BT74" s="142"/>
      <c r="BU74" s="142"/>
      <c r="BV74" s="142"/>
      <c r="BW74" s="142"/>
      <c r="BX74" s="142"/>
      <c r="BY74" s="142"/>
      <c r="BZ74" s="142"/>
    </row>
    <row r="75" spans="1:78" ht="15" customHeight="1" x14ac:dyDescent="0.25">
      <c r="A75" s="68"/>
      <c r="B75" s="67"/>
      <c r="C75" s="67"/>
      <c r="D75" s="77"/>
      <c r="E75" s="213" t="s">
        <v>224</v>
      </c>
      <c r="F75" s="215"/>
      <c r="G75" s="188"/>
      <c r="H75" s="162"/>
      <c r="I75" s="188"/>
      <c r="J75" s="162"/>
      <c r="K75" s="210" t="str">
        <f t="shared" ref="K75:K83" si="23">IF(NOT(COUNTA(L75:BZ75)),"--",COUNTA(L75:BZ75))</f>
        <v>--</v>
      </c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  <c r="BM75" s="145"/>
      <c r="BN75" s="145"/>
      <c r="BO75" s="145"/>
      <c r="BP75" s="145"/>
      <c r="BQ75" s="145"/>
      <c r="BR75" s="145"/>
      <c r="BS75" s="145"/>
      <c r="BT75" s="145"/>
      <c r="BU75" s="145"/>
      <c r="BV75" s="145"/>
      <c r="BW75" s="145"/>
      <c r="BX75" s="145"/>
      <c r="BY75" s="145"/>
      <c r="BZ75" s="146"/>
    </row>
    <row r="76" spans="1:78" ht="15" customHeight="1" x14ac:dyDescent="0.25">
      <c r="A76" s="68"/>
      <c r="B76" s="2"/>
      <c r="D76" s="78"/>
      <c r="E76" s="213" t="s">
        <v>225</v>
      </c>
      <c r="F76" s="215"/>
      <c r="G76" s="188"/>
      <c r="H76" s="162"/>
      <c r="I76" s="188"/>
      <c r="J76" s="162"/>
      <c r="K76" s="210" t="str">
        <f t="shared" si="23"/>
        <v>--</v>
      </c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  <c r="BM76" s="145"/>
      <c r="BN76" s="145"/>
      <c r="BO76" s="145"/>
      <c r="BP76" s="145"/>
      <c r="BQ76" s="145"/>
      <c r="BR76" s="145"/>
      <c r="BS76" s="145"/>
      <c r="BT76" s="145"/>
      <c r="BU76" s="145"/>
      <c r="BV76" s="145"/>
      <c r="BW76" s="145"/>
      <c r="BX76" s="145"/>
      <c r="BY76" s="145"/>
      <c r="BZ76" s="146"/>
    </row>
    <row r="77" spans="1:78" ht="15" customHeight="1" x14ac:dyDescent="0.25">
      <c r="A77" s="68"/>
      <c r="B77" s="2"/>
      <c r="D77" s="78"/>
      <c r="E77" s="213" t="s">
        <v>226</v>
      </c>
      <c r="F77" s="215"/>
      <c r="G77" s="188"/>
      <c r="H77" s="162"/>
      <c r="I77" s="188"/>
      <c r="J77" s="162"/>
      <c r="K77" s="210" t="str">
        <f t="shared" si="23"/>
        <v>--</v>
      </c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  <c r="BI77" s="145"/>
      <c r="BJ77" s="145"/>
      <c r="BK77" s="145"/>
      <c r="BL77" s="145"/>
      <c r="BM77" s="145"/>
      <c r="BN77" s="145"/>
      <c r="BO77" s="145"/>
      <c r="BP77" s="145"/>
      <c r="BQ77" s="145"/>
      <c r="BR77" s="145"/>
      <c r="BS77" s="145"/>
      <c r="BT77" s="145"/>
      <c r="BU77" s="145"/>
      <c r="BV77" s="145"/>
      <c r="BW77" s="145"/>
      <c r="BX77" s="145"/>
      <c r="BY77" s="145"/>
      <c r="BZ77" s="146"/>
    </row>
    <row r="78" spans="1:78" ht="15" customHeight="1" x14ac:dyDescent="0.25">
      <c r="A78" s="68"/>
      <c r="B78" s="2"/>
      <c r="D78" s="78"/>
      <c r="E78" s="213" t="s">
        <v>227</v>
      </c>
      <c r="F78" s="215"/>
      <c r="G78" s="188"/>
      <c r="H78" s="162"/>
      <c r="I78" s="188"/>
      <c r="J78" s="162"/>
      <c r="K78" s="210" t="str">
        <f t="shared" si="23"/>
        <v>--</v>
      </c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  <c r="BM78" s="145"/>
      <c r="BN78" s="145"/>
      <c r="BO78" s="145"/>
      <c r="BP78" s="145"/>
      <c r="BQ78" s="145"/>
      <c r="BR78" s="145"/>
      <c r="BS78" s="145"/>
      <c r="BT78" s="145"/>
      <c r="BU78" s="145"/>
      <c r="BV78" s="145"/>
      <c r="BW78" s="145"/>
      <c r="BX78" s="145"/>
      <c r="BY78" s="145"/>
      <c r="BZ78" s="146"/>
    </row>
    <row r="79" spans="1:78" ht="15" customHeight="1" x14ac:dyDescent="0.25">
      <c r="A79" s="68"/>
      <c r="B79" s="2"/>
      <c r="D79" s="78"/>
      <c r="E79" s="213" t="s">
        <v>228</v>
      </c>
      <c r="F79" s="215"/>
      <c r="G79" s="188"/>
      <c r="H79" s="162"/>
      <c r="I79" s="188"/>
      <c r="J79" s="162"/>
      <c r="K79" s="210" t="str">
        <f t="shared" si="23"/>
        <v>--</v>
      </c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  <c r="BI79" s="145"/>
      <c r="BJ79" s="145"/>
      <c r="BK79" s="145"/>
      <c r="BL79" s="145"/>
      <c r="BM79" s="145"/>
      <c r="BN79" s="145"/>
      <c r="BO79" s="145"/>
      <c r="BP79" s="145"/>
      <c r="BQ79" s="145"/>
      <c r="BR79" s="145"/>
      <c r="BS79" s="145"/>
      <c r="BT79" s="145"/>
      <c r="BU79" s="145"/>
      <c r="BV79" s="145"/>
      <c r="BW79" s="145"/>
      <c r="BX79" s="145"/>
      <c r="BY79" s="145"/>
      <c r="BZ79" s="146"/>
    </row>
    <row r="80" spans="1:78" ht="15" customHeight="1" x14ac:dyDescent="0.25">
      <c r="A80" s="68"/>
      <c r="B80" s="2"/>
      <c r="D80" s="78"/>
      <c r="E80" s="213" t="s">
        <v>229</v>
      </c>
      <c r="F80" s="215"/>
      <c r="G80" s="188"/>
      <c r="H80" s="162"/>
      <c r="I80" s="188"/>
      <c r="J80" s="162"/>
      <c r="K80" s="210" t="str">
        <f t="shared" si="23"/>
        <v>--</v>
      </c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  <c r="BM80" s="145"/>
      <c r="BN80" s="145"/>
      <c r="BO80" s="145"/>
      <c r="BP80" s="145"/>
      <c r="BQ80" s="145"/>
      <c r="BR80" s="145"/>
      <c r="BS80" s="145"/>
      <c r="BT80" s="145"/>
      <c r="BU80" s="145"/>
      <c r="BV80" s="145"/>
      <c r="BW80" s="145"/>
      <c r="BX80" s="145"/>
      <c r="BY80" s="145"/>
      <c r="BZ80" s="146"/>
    </row>
    <row r="81" spans="1:78" ht="15" customHeight="1" x14ac:dyDescent="0.25">
      <c r="A81" s="68"/>
      <c r="B81" s="2"/>
      <c r="D81" s="78"/>
      <c r="E81" s="213" t="s">
        <v>230</v>
      </c>
      <c r="F81" s="215"/>
      <c r="G81" s="188"/>
      <c r="H81" s="162"/>
      <c r="I81" s="188"/>
      <c r="J81" s="162"/>
      <c r="K81" s="210" t="str">
        <f t="shared" si="23"/>
        <v>--</v>
      </c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  <c r="BI81" s="145"/>
      <c r="BJ81" s="145"/>
      <c r="BK81" s="145"/>
      <c r="BL81" s="145"/>
      <c r="BM81" s="145"/>
      <c r="BN81" s="145"/>
      <c r="BO81" s="145"/>
      <c r="BP81" s="145"/>
      <c r="BQ81" s="145"/>
      <c r="BR81" s="145"/>
      <c r="BS81" s="145"/>
      <c r="BT81" s="145"/>
      <c r="BU81" s="145"/>
      <c r="BV81" s="145"/>
      <c r="BW81" s="145"/>
      <c r="BX81" s="145"/>
      <c r="BY81" s="145"/>
      <c r="BZ81" s="146"/>
    </row>
    <row r="82" spans="1:78" ht="15" customHeight="1" x14ac:dyDescent="0.25">
      <c r="A82" s="68"/>
      <c r="B82" s="2"/>
      <c r="D82" s="78"/>
      <c r="E82" s="213" t="s">
        <v>231</v>
      </c>
      <c r="F82" s="215"/>
      <c r="G82" s="188"/>
      <c r="H82" s="162"/>
      <c r="I82" s="188"/>
      <c r="J82" s="162"/>
      <c r="K82" s="210" t="str">
        <f t="shared" si="23"/>
        <v>--</v>
      </c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  <c r="BI82" s="145"/>
      <c r="BJ82" s="145"/>
      <c r="BK82" s="145"/>
      <c r="BL82" s="145"/>
      <c r="BM82" s="145"/>
      <c r="BN82" s="145"/>
      <c r="BO82" s="145"/>
      <c r="BP82" s="145"/>
      <c r="BQ82" s="145"/>
      <c r="BR82" s="145"/>
      <c r="BS82" s="145"/>
      <c r="BT82" s="145"/>
      <c r="BU82" s="145"/>
      <c r="BV82" s="145"/>
      <c r="BW82" s="145"/>
      <c r="BX82" s="145"/>
      <c r="BY82" s="145"/>
      <c r="BZ82" s="146"/>
    </row>
    <row r="83" spans="1:78" ht="15" customHeight="1" thickBot="1" x14ac:dyDescent="0.3">
      <c r="A83" s="70"/>
      <c r="B83" s="60"/>
      <c r="C83" s="60"/>
      <c r="D83" s="80"/>
      <c r="E83" s="61" t="s">
        <v>232</v>
      </c>
      <c r="F83" s="217"/>
      <c r="G83" s="190"/>
      <c r="H83" s="164"/>
      <c r="I83" s="190"/>
      <c r="J83" s="164"/>
      <c r="K83" s="218" t="str">
        <f t="shared" si="23"/>
        <v>--</v>
      </c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  <c r="BN83" s="149"/>
      <c r="BO83" s="149"/>
      <c r="BP83" s="149"/>
      <c r="BQ83" s="149"/>
      <c r="BR83" s="149"/>
      <c r="BS83" s="149"/>
      <c r="BT83" s="149"/>
      <c r="BU83" s="149"/>
      <c r="BV83" s="149"/>
      <c r="BW83" s="149"/>
      <c r="BX83" s="149"/>
      <c r="BY83" s="149"/>
      <c r="BZ83" s="150"/>
    </row>
    <row r="84" spans="1:78" ht="15" customHeight="1" thickTop="1" x14ac:dyDescent="0.25">
      <c r="A84" s="71" t="s">
        <v>236</v>
      </c>
      <c r="B84" s="83">
        <v>17</v>
      </c>
      <c r="C84" s="83">
        <v>9</v>
      </c>
      <c r="D84" s="72">
        <v>3.6</v>
      </c>
      <c r="E84" s="84" t="s">
        <v>642</v>
      </c>
      <c r="F84" s="207" t="str">
        <f t="shared" ref="F84:F90" si="24">IF(NOT(COUNTA(L84:BZ84)),"--",AVERAGE(L84:BZ84))</f>
        <v>--</v>
      </c>
      <c r="G84" s="158" t="str">
        <f t="shared" ref="G84:G90" si="25">IF(NOT(COUNTA(L84:BZ84)),"--",I84-H84)</f>
        <v>--</v>
      </c>
      <c r="H84" s="158" t="str">
        <f t="shared" ref="H84:H90" si="26">IF(NOT(COUNTA(L84:BZ84)),"--",MIN(L84:BZ84))</f>
        <v>--</v>
      </c>
      <c r="I84" s="158" t="str">
        <f t="shared" ref="I84:I90" si="27">IF(NOT(COUNTA(L84:BZ84)),"--",MAX(L84:BZ84))</f>
        <v>--</v>
      </c>
      <c r="J84" s="158" t="str">
        <f t="shared" ref="J84:J90" si="28">IF(NOT(COUNTA(L84:BZ84)),"--",STDEV(L84:BZ84))</f>
        <v>--</v>
      </c>
      <c r="K84" s="208" t="str">
        <f t="shared" ref="K84:K90" si="29">IF(NOT(COUNTA(L84:BZ84)),"--",COUNT(L84:BZ84))</f>
        <v>--</v>
      </c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6"/>
    </row>
    <row r="85" spans="1:78" ht="15" customHeight="1" x14ac:dyDescent="0.25">
      <c r="A85" s="390" t="s">
        <v>233</v>
      </c>
      <c r="B85" s="198">
        <v>18</v>
      </c>
      <c r="C85" s="62">
        <v>10</v>
      </c>
      <c r="D85" s="59">
        <v>3.7</v>
      </c>
      <c r="E85" s="202" t="s">
        <v>643</v>
      </c>
      <c r="F85" s="209" t="str">
        <f t="shared" si="24"/>
        <v>--</v>
      </c>
      <c r="G85" s="160" t="str">
        <f t="shared" si="25"/>
        <v>--</v>
      </c>
      <c r="H85" s="160" t="str">
        <f t="shared" si="26"/>
        <v>--</v>
      </c>
      <c r="I85" s="160" t="str">
        <f t="shared" si="27"/>
        <v>--</v>
      </c>
      <c r="J85" s="159" t="str">
        <f t="shared" si="28"/>
        <v>--</v>
      </c>
      <c r="K85" s="210" t="str">
        <f t="shared" si="29"/>
        <v>--</v>
      </c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8"/>
    </row>
    <row r="86" spans="1:78" ht="15" customHeight="1" x14ac:dyDescent="0.25">
      <c r="A86" s="391"/>
      <c r="B86" s="199">
        <v>26</v>
      </c>
      <c r="C86" s="63" t="s">
        <v>55</v>
      </c>
      <c r="D86" s="73">
        <v>4.2</v>
      </c>
      <c r="E86" s="202" t="s">
        <v>647</v>
      </c>
      <c r="F86" s="209" t="str">
        <f t="shared" si="24"/>
        <v>--</v>
      </c>
      <c r="G86" s="160" t="str">
        <f t="shared" si="25"/>
        <v>--</v>
      </c>
      <c r="H86" s="160" t="str">
        <f t="shared" si="26"/>
        <v>--</v>
      </c>
      <c r="I86" s="160" t="str">
        <f t="shared" si="27"/>
        <v>--</v>
      </c>
      <c r="J86" s="159" t="str">
        <f t="shared" si="28"/>
        <v>--</v>
      </c>
      <c r="K86" s="210" t="str">
        <f t="shared" si="29"/>
        <v>--</v>
      </c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8"/>
    </row>
    <row r="87" spans="1:78" ht="15" customHeight="1" x14ac:dyDescent="0.25">
      <c r="A87" s="391"/>
      <c r="B87" s="200" t="s">
        <v>602</v>
      </c>
      <c r="C87" s="64" t="s">
        <v>408</v>
      </c>
      <c r="D87" s="74" t="s">
        <v>55</v>
      </c>
      <c r="E87" s="202" t="s">
        <v>648</v>
      </c>
      <c r="F87" s="209" t="str">
        <f t="shared" si="24"/>
        <v>--</v>
      </c>
      <c r="G87" s="160" t="str">
        <f t="shared" si="25"/>
        <v>--</v>
      </c>
      <c r="H87" s="160" t="str">
        <f t="shared" si="26"/>
        <v>--</v>
      </c>
      <c r="I87" s="160" t="str">
        <f t="shared" si="27"/>
        <v>--</v>
      </c>
      <c r="J87" s="159" t="str">
        <f t="shared" si="28"/>
        <v>--</v>
      </c>
      <c r="K87" s="210" t="str">
        <f t="shared" si="29"/>
        <v>--</v>
      </c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8"/>
    </row>
    <row r="88" spans="1:78" ht="15" customHeight="1" x14ac:dyDescent="0.25">
      <c r="A88" s="392"/>
      <c r="B88" s="198">
        <v>37</v>
      </c>
      <c r="C88" s="62">
        <v>23</v>
      </c>
      <c r="D88" s="74">
        <v>5.4</v>
      </c>
      <c r="E88" s="202" t="s">
        <v>649</v>
      </c>
      <c r="F88" s="209" t="str">
        <f t="shared" si="24"/>
        <v>--</v>
      </c>
      <c r="G88" s="160" t="str">
        <f t="shared" si="25"/>
        <v>--</v>
      </c>
      <c r="H88" s="160" t="str">
        <f t="shared" si="26"/>
        <v>--</v>
      </c>
      <c r="I88" s="160" t="str">
        <f t="shared" si="27"/>
        <v>--</v>
      </c>
      <c r="J88" s="159" t="str">
        <f t="shared" si="28"/>
        <v>--</v>
      </c>
      <c r="K88" s="210" t="str">
        <f t="shared" si="29"/>
        <v>--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8"/>
    </row>
    <row r="89" spans="1:78" ht="15" customHeight="1" x14ac:dyDescent="0.25">
      <c r="A89" s="390" t="s">
        <v>244</v>
      </c>
      <c r="B89" s="198">
        <v>58</v>
      </c>
      <c r="C89" s="62">
        <v>48</v>
      </c>
      <c r="D89" s="74" t="s">
        <v>55</v>
      </c>
      <c r="E89" s="202" t="s">
        <v>650</v>
      </c>
      <c r="F89" s="209" t="str">
        <f t="shared" si="24"/>
        <v>--</v>
      </c>
      <c r="G89" s="159" t="str">
        <f t="shared" si="25"/>
        <v>--</v>
      </c>
      <c r="H89" s="159" t="str">
        <f t="shared" si="26"/>
        <v>--</v>
      </c>
      <c r="I89" s="159" t="str">
        <f t="shared" si="27"/>
        <v>--</v>
      </c>
      <c r="J89" s="159" t="str">
        <f t="shared" si="28"/>
        <v>--</v>
      </c>
      <c r="K89" s="210" t="str">
        <f t="shared" si="29"/>
        <v>--</v>
      </c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3"/>
    </row>
    <row r="90" spans="1:78" ht="15" customHeight="1" x14ac:dyDescent="0.25">
      <c r="A90" s="391"/>
      <c r="B90" s="65"/>
      <c r="C90" s="65"/>
      <c r="D90" s="75"/>
      <c r="E90" s="203" t="s">
        <v>211</v>
      </c>
      <c r="F90" s="211" t="str">
        <f t="shared" si="24"/>
        <v>--</v>
      </c>
      <c r="G90" s="185" t="str">
        <f t="shared" si="25"/>
        <v>--</v>
      </c>
      <c r="H90" s="185" t="str">
        <f t="shared" si="26"/>
        <v>--</v>
      </c>
      <c r="I90" s="185" t="str">
        <f t="shared" si="27"/>
        <v>--</v>
      </c>
      <c r="J90" s="185" t="str">
        <f t="shared" si="28"/>
        <v>--</v>
      </c>
      <c r="K90" s="212" t="str">
        <f t="shared" si="29"/>
        <v>--</v>
      </c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5"/>
    </row>
    <row r="91" spans="1:78" ht="15" customHeight="1" x14ac:dyDescent="0.25">
      <c r="A91" s="391"/>
      <c r="B91" s="99">
        <v>49</v>
      </c>
      <c r="C91" s="66">
        <v>32</v>
      </c>
      <c r="D91" s="76">
        <v>6.4</v>
      </c>
      <c r="E91" s="56" t="s">
        <v>651</v>
      </c>
      <c r="F91" s="183"/>
      <c r="G91" s="187"/>
      <c r="H91" s="161"/>
      <c r="I91" s="187"/>
      <c r="J91" s="161"/>
      <c r="K91" s="184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  <c r="AL91" s="142"/>
      <c r="AM91" s="142"/>
      <c r="AN91" s="142"/>
      <c r="AO91" s="142"/>
      <c r="AP91" s="142"/>
      <c r="AQ91" s="142"/>
      <c r="AR91" s="142"/>
      <c r="AS91" s="142"/>
      <c r="AT91" s="142"/>
      <c r="AU91" s="142"/>
      <c r="AV91" s="142"/>
      <c r="AW91" s="142"/>
      <c r="AX91" s="142"/>
      <c r="AY91" s="142"/>
      <c r="AZ91" s="142"/>
      <c r="BA91" s="142"/>
      <c r="BB91" s="142"/>
      <c r="BC91" s="142"/>
      <c r="BD91" s="142"/>
      <c r="BE91" s="142"/>
      <c r="BF91" s="142"/>
      <c r="BG91" s="142"/>
      <c r="BH91" s="142"/>
      <c r="BI91" s="142"/>
      <c r="BJ91" s="142"/>
      <c r="BK91" s="142"/>
      <c r="BL91" s="142"/>
      <c r="BM91" s="142"/>
      <c r="BN91" s="142"/>
      <c r="BO91" s="142"/>
      <c r="BP91" s="142"/>
      <c r="BQ91" s="142"/>
      <c r="BR91" s="142"/>
      <c r="BS91" s="142"/>
      <c r="BT91" s="142"/>
      <c r="BU91" s="142"/>
      <c r="BV91" s="142"/>
      <c r="BW91" s="142"/>
      <c r="BX91" s="142"/>
      <c r="BY91" s="142"/>
      <c r="BZ91" s="142"/>
    </row>
    <row r="92" spans="1:78" ht="15" customHeight="1" x14ac:dyDescent="0.25">
      <c r="A92" s="392"/>
      <c r="B92" s="67"/>
      <c r="C92" s="67"/>
      <c r="D92" s="77"/>
      <c r="E92" s="213" t="s">
        <v>214</v>
      </c>
      <c r="F92" s="215"/>
      <c r="G92" s="188"/>
      <c r="H92" s="162"/>
      <c r="I92" s="188"/>
      <c r="J92" s="162"/>
      <c r="K92" s="210" t="str">
        <f t="shared" ref="K92:K100" si="30">IF(NOT(COUNTA(L92:BZ92)),"--",COUNTA(L92:BZ92))</f>
        <v>--</v>
      </c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43"/>
      <c r="BJ92" s="143"/>
      <c r="BK92" s="143"/>
      <c r="BL92" s="143"/>
      <c r="BM92" s="143"/>
      <c r="BN92" s="143"/>
      <c r="BO92" s="143"/>
      <c r="BP92" s="143"/>
      <c r="BQ92" s="143"/>
      <c r="BR92" s="143"/>
      <c r="BS92" s="143"/>
      <c r="BT92" s="143"/>
      <c r="BU92" s="143"/>
      <c r="BV92" s="143"/>
      <c r="BW92" s="143"/>
      <c r="BX92" s="143"/>
      <c r="BY92" s="143"/>
      <c r="BZ92" s="144"/>
    </row>
    <row r="93" spans="1:78" ht="15" customHeight="1" x14ac:dyDescent="0.25">
      <c r="A93" s="68"/>
      <c r="B93" s="2"/>
      <c r="D93" s="78"/>
      <c r="E93" s="213" t="s">
        <v>215</v>
      </c>
      <c r="F93" s="215"/>
      <c r="G93" s="188"/>
      <c r="H93" s="162"/>
      <c r="I93" s="188"/>
      <c r="J93" s="162"/>
      <c r="K93" s="210" t="str">
        <f t="shared" si="30"/>
        <v>--</v>
      </c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  <c r="BM93" s="145"/>
      <c r="BN93" s="145"/>
      <c r="BO93" s="145"/>
      <c r="BP93" s="145"/>
      <c r="BQ93" s="145"/>
      <c r="BR93" s="145"/>
      <c r="BS93" s="145"/>
      <c r="BT93" s="145"/>
      <c r="BU93" s="145"/>
      <c r="BV93" s="145"/>
      <c r="BW93" s="145"/>
      <c r="BX93" s="145"/>
      <c r="BY93" s="145"/>
      <c r="BZ93" s="146"/>
    </row>
    <row r="94" spans="1:78" ht="15" customHeight="1" x14ac:dyDescent="0.25">
      <c r="A94" s="68"/>
      <c r="B94" s="2"/>
      <c r="D94" s="78"/>
      <c r="E94" s="213" t="s">
        <v>216</v>
      </c>
      <c r="F94" s="215"/>
      <c r="G94" s="188"/>
      <c r="H94" s="162"/>
      <c r="I94" s="188"/>
      <c r="J94" s="162"/>
      <c r="K94" s="210" t="str">
        <f t="shared" si="30"/>
        <v>--</v>
      </c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  <c r="BI94" s="145"/>
      <c r="BJ94" s="145"/>
      <c r="BK94" s="145"/>
      <c r="BL94" s="145"/>
      <c r="BM94" s="145"/>
      <c r="BN94" s="145"/>
      <c r="BO94" s="145"/>
      <c r="BP94" s="145"/>
      <c r="BQ94" s="145"/>
      <c r="BR94" s="145"/>
      <c r="BS94" s="145"/>
      <c r="BT94" s="145"/>
      <c r="BU94" s="145"/>
      <c r="BV94" s="145"/>
      <c r="BW94" s="145"/>
      <c r="BX94" s="145"/>
      <c r="BY94" s="145"/>
      <c r="BZ94" s="146"/>
    </row>
    <row r="95" spans="1:78" ht="15" customHeight="1" x14ac:dyDescent="0.25">
      <c r="A95" s="68"/>
      <c r="B95" s="2"/>
      <c r="D95" s="78"/>
      <c r="E95" s="213" t="s">
        <v>217</v>
      </c>
      <c r="F95" s="215"/>
      <c r="G95" s="188"/>
      <c r="H95" s="162"/>
      <c r="I95" s="188"/>
      <c r="J95" s="162"/>
      <c r="K95" s="210" t="str">
        <f t="shared" si="30"/>
        <v>--</v>
      </c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  <c r="BI95" s="145"/>
      <c r="BJ95" s="145"/>
      <c r="BK95" s="145"/>
      <c r="BL95" s="145"/>
      <c r="BM95" s="145"/>
      <c r="BN95" s="145"/>
      <c r="BO95" s="145"/>
      <c r="BP95" s="145"/>
      <c r="BQ95" s="145"/>
      <c r="BR95" s="145"/>
      <c r="BS95" s="145"/>
      <c r="BT95" s="145"/>
      <c r="BU95" s="145"/>
      <c r="BV95" s="145"/>
      <c r="BW95" s="145"/>
      <c r="BX95" s="145"/>
      <c r="BY95" s="145"/>
      <c r="BZ95" s="146"/>
    </row>
    <row r="96" spans="1:78" ht="15" customHeight="1" x14ac:dyDescent="0.25">
      <c r="A96" s="68"/>
      <c r="B96" s="2"/>
      <c r="D96" s="78"/>
      <c r="E96" s="213" t="s">
        <v>218</v>
      </c>
      <c r="F96" s="215"/>
      <c r="G96" s="188"/>
      <c r="H96" s="162"/>
      <c r="I96" s="188"/>
      <c r="J96" s="162"/>
      <c r="K96" s="210" t="str">
        <f t="shared" si="30"/>
        <v>--</v>
      </c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  <c r="BM96" s="145"/>
      <c r="BN96" s="145"/>
      <c r="BO96" s="145"/>
      <c r="BP96" s="145"/>
      <c r="BQ96" s="145"/>
      <c r="BR96" s="145"/>
      <c r="BS96" s="145"/>
      <c r="BT96" s="145"/>
      <c r="BU96" s="145"/>
      <c r="BV96" s="145"/>
      <c r="BW96" s="145"/>
      <c r="BX96" s="145"/>
      <c r="BY96" s="145"/>
      <c r="BZ96" s="146"/>
    </row>
    <row r="97" spans="1:78" ht="15" customHeight="1" x14ac:dyDescent="0.25">
      <c r="A97" s="68"/>
      <c r="B97" s="2"/>
      <c r="D97" s="78"/>
      <c r="E97" s="213" t="s">
        <v>219</v>
      </c>
      <c r="F97" s="215"/>
      <c r="G97" s="188"/>
      <c r="H97" s="162"/>
      <c r="I97" s="188"/>
      <c r="J97" s="162"/>
      <c r="K97" s="210" t="str">
        <f t="shared" si="30"/>
        <v>--</v>
      </c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  <c r="BM97" s="145"/>
      <c r="BN97" s="145"/>
      <c r="BO97" s="145"/>
      <c r="BP97" s="145"/>
      <c r="BQ97" s="145"/>
      <c r="BR97" s="145"/>
      <c r="BS97" s="145"/>
      <c r="BT97" s="145"/>
      <c r="BU97" s="145"/>
      <c r="BV97" s="145"/>
      <c r="BW97" s="145"/>
      <c r="BX97" s="145"/>
      <c r="BY97" s="145"/>
      <c r="BZ97" s="146"/>
    </row>
    <row r="98" spans="1:78" ht="15" customHeight="1" x14ac:dyDescent="0.25">
      <c r="A98" s="68"/>
      <c r="B98" s="2"/>
      <c r="D98" s="78"/>
      <c r="E98" s="213" t="s">
        <v>247</v>
      </c>
      <c r="F98" s="215"/>
      <c r="G98" s="188"/>
      <c r="H98" s="162"/>
      <c r="I98" s="188"/>
      <c r="J98" s="162"/>
      <c r="K98" s="210" t="str">
        <f t="shared" si="30"/>
        <v>--</v>
      </c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  <c r="BM98" s="145"/>
      <c r="BN98" s="145"/>
      <c r="BO98" s="145"/>
      <c r="BP98" s="145"/>
      <c r="BQ98" s="145"/>
      <c r="BR98" s="145"/>
      <c r="BS98" s="145"/>
      <c r="BT98" s="145"/>
      <c r="BU98" s="145"/>
      <c r="BV98" s="145"/>
      <c r="BW98" s="145"/>
      <c r="BX98" s="145"/>
      <c r="BY98" s="145"/>
      <c r="BZ98" s="146"/>
    </row>
    <row r="99" spans="1:78" ht="15" customHeight="1" x14ac:dyDescent="0.25">
      <c r="A99" s="68"/>
      <c r="B99" s="2"/>
      <c r="D99" s="78"/>
      <c r="E99" s="213" t="s">
        <v>220</v>
      </c>
      <c r="F99" s="215"/>
      <c r="G99" s="188"/>
      <c r="H99" s="162"/>
      <c r="I99" s="188"/>
      <c r="J99" s="162"/>
      <c r="K99" s="210" t="str">
        <f t="shared" si="30"/>
        <v>--</v>
      </c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  <c r="BM99" s="145"/>
      <c r="BN99" s="145"/>
      <c r="BO99" s="145"/>
      <c r="BP99" s="145"/>
      <c r="BQ99" s="145"/>
      <c r="BR99" s="145"/>
      <c r="BS99" s="145"/>
      <c r="BT99" s="145"/>
      <c r="BU99" s="145"/>
      <c r="BV99" s="145"/>
      <c r="BW99" s="145"/>
      <c r="BX99" s="145"/>
      <c r="BY99" s="145"/>
      <c r="BZ99" s="146"/>
    </row>
    <row r="100" spans="1:78" ht="15" customHeight="1" x14ac:dyDescent="0.25">
      <c r="A100" s="68"/>
      <c r="B100" s="50"/>
      <c r="C100" s="50"/>
      <c r="D100" s="79"/>
      <c r="E100" s="214" t="s">
        <v>223</v>
      </c>
      <c r="F100" s="216"/>
      <c r="G100" s="189"/>
      <c r="H100" s="163"/>
      <c r="I100" s="189"/>
      <c r="J100" s="163"/>
      <c r="K100" s="212" t="str">
        <f t="shared" si="30"/>
        <v>--</v>
      </c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  <c r="BI100" s="147"/>
      <c r="BJ100" s="147"/>
      <c r="BK100" s="147"/>
      <c r="BL100" s="147"/>
      <c r="BM100" s="147"/>
      <c r="BN100" s="147"/>
      <c r="BO100" s="147"/>
      <c r="BP100" s="147"/>
      <c r="BQ100" s="147"/>
      <c r="BR100" s="147"/>
      <c r="BS100" s="147"/>
      <c r="BT100" s="147"/>
      <c r="BU100" s="147"/>
      <c r="BV100" s="147"/>
      <c r="BW100" s="147"/>
      <c r="BX100" s="147"/>
      <c r="BY100" s="147"/>
      <c r="BZ100" s="148"/>
    </row>
    <row r="101" spans="1:78" ht="15" customHeight="1" x14ac:dyDescent="0.25">
      <c r="A101" s="69"/>
      <c r="B101" s="99">
        <v>52</v>
      </c>
      <c r="C101" s="66">
        <v>38</v>
      </c>
      <c r="D101" s="76">
        <v>6.6</v>
      </c>
      <c r="E101" s="56" t="s">
        <v>385</v>
      </c>
      <c r="F101" s="183"/>
      <c r="G101" s="187"/>
      <c r="H101" s="161"/>
      <c r="I101" s="187"/>
      <c r="J101" s="161"/>
      <c r="K101" s="184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2"/>
      <c r="AK101" s="142"/>
      <c r="AL101" s="142"/>
      <c r="AM101" s="142"/>
      <c r="AN101" s="142"/>
      <c r="AO101" s="142"/>
      <c r="AP101" s="142"/>
      <c r="AQ101" s="142"/>
      <c r="AR101" s="142"/>
      <c r="AS101" s="142"/>
      <c r="AT101" s="142"/>
      <c r="AU101" s="142"/>
      <c r="AV101" s="142"/>
      <c r="AW101" s="142"/>
      <c r="AX101" s="142"/>
      <c r="AY101" s="142"/>
      <c r="AZ101" s="142"/>
      <c r="BA101" s="142"/>
      <c r="BB101" s="142"/>
      <c r="BC101" s="142"/>
      <c r="BD101" s="142"/>
      <c r="BE101" s="142"/>
      <c r="BF101" s="142"/>
      <c r="BG101" s="142"/>
      <c r="BH101" s="142"/>
      <c r="BI101" s="142"/>
      <c r="BJ101" s="142"/>
      <c r="BK101" s="142"/>
      <c r="BL101" s="142"/>
      <c r="BM101" s="142"/>
      <c r="BN101" s="142"/>
      <c r="BO101" s="142"/>
      <c r="BP101" s="142"/>
      <c r="BQ101" s="142"/>
      <c r="BR101" s="142"/>
      <c r="BS101" s="142"/>
      <c r="BT101" s="142"/>
      <c r="BU101" s="142"/>
      <c r="BV101" s="142"/>
      <c r="BW101" s="142"/>
      <c r="BX101" s="142"/>
      <c r="BY101" s="142"/>
      <c r="BZ101" s="142"/>
    </row>
    <row r="102" spans="1:78" ht="15" customHeight="1" x14ac:dyDescent="0.25">
      <c r="A102" s="68"/>
      <c r="B102" s="67"/>
      <c r="C102" s="67"/>
      <c r="D102" s="77"/>
      <c r="E102" s="213" t="s">
        <v>224</v>
      </c>
      <c r="F102" s="215"/>
      <c r="G102" s="188"/>
      <c r="H102" s="162"/>
      <c r="I102" s="188"/>
      <c r="J102" s="162"/>
      <c r="K102" s="210" t="str">
        <f t="shared" ref="K102:K110" si="31">IF(NOT(COUNTA(L102:BZ102)),"--",COUNTA(L102:BZ102))</f>
        <v>--</v>
      </c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  <c r="BM102" s="145"/>
      <c r="BN102" s="145"/>
      <c r="BO102" s="145"/>
      <c r="BP102" s="145"/>
      <c r="BQ102" s="145"/>
      <c r="BR102" s="145"/>
      <c r="BS102" s="145"/>
      <c r="BT102" s="145"/>
      <c r="BU102" s="145"/>
      <c r="BV102" s="145"/>
      <c r="BW102" s="145"/>
      <c r="BX102" s="145"/>
      <c r="BY102" s="145"/>
      <c r="BZ102" s="146"/>
    </row>
    <row r="103" spans="1:78" ht="15" customHeight="1" x14ac:dyDescent="0.25">
      <c r="A103" s="68"/>
      <c r="B103" s="2"/>
      <c r="D103" s="78"/>
      <c r="E103" s="213" t="s">
        <v>225</v>
      </c>
      <c r="F103" s="215"/>
      <c r="G103" s="188"/>
      <c r="H103" s="162"/>
      <c r="I103" s="188"/>
      <c r="J103" s="162"/>
      <c r="K103" s="210" t="str">
        <f t="shared" si="31"/>
        <v>--</v>
      </c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  <c r="BI103" s="145"/>
      <c r="BJ103" s="145"/>
      <c r="BK103" s="145"/>
      <c r="BL103" s="145"/>
      <c r="BM103" s="145"/>
      <c r="BN103" s="145"/>
      <c r="BO103" s="145"/>
      <c r="BP103" s="145"/>
      <c r="BQ103" s="145"/>
      <c r="BR103" s="145"/>
      <c r="BS103" s="145"/>
      <c r="BT103" s="145"/>
      <c r="BU103" s="145"/>
      <c r="BV103" s="145"/>
      <c r="BW103" s="145"/>
      <c r="BX103" s="145"/>
      <c r="BY103" s="145"/>
      <c r="BZ103" s="146"/>
    </row>
    <row r="104" spans="1:78" ht="15" customHeight="1" x14ac:dyDescent="0.25">
      <c r="A104" s="68"/>
      <c r="B104" s="2"/>
      <c r="D104" s="78"/>
      <c r="E104" s="213" t="s">
        <v>226</v>
      </c>
      <c r="F104" s="215"/>
      <c r="G104" s="188"/>
      <c r="H104" s="162"/>
      <c r="I104" s="188"/>
      <c r="J104" s="162"/>
      <c r="K104" s="210" t="str">
        <f t="shared" si="31"/>
        <v>--</v>
      </c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145"/>
      <c r="BN104" s="145"/>
      <c r="BO104" s="145"/>
      <c r="BP104" s="145"/>
      <c r="BQ104" s="145"/>
      <c r="BR104" s="145"/>
      <c r="BS104" s="145"/>
      <c r="BT104" s="145"/>
      <c r="BU104" s="145"/>
      <c r="BV104" s="145"/>
      <c r="BW104" s="145"/>
      <c r="BX104" s="145"/>
      <c r="BY104" s="145"/>
      <c r="BZ104" s="146"/>
    </row>
    <row r="105" spans="1:78" ht="15" customHeight="1" x14ac:dyDescent="0.25">
      <c r="A105" s="68"/>
      <c r="B105" s="2"/>
      <c r="D105" s="78"/>
      <c r="E105" s="213" t="s">
        <v>227</v>
      </c>
      <c r="F105" s="215"/>
      <c r="G105" s="188"/>
      <c r="H105" s="162"/>
      <c r="I105" s="188"/>
      <c r="J105" s="162"/>
      <c r="K105" s="210" t="str">
        <f t="shared" si="31"/>
        <v>--</v>
      </c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  <c r="BO105" s="145"/>
      <c r="BP105" s="145"/>
      <c r="BQ105" s="145"/>
      <c r="BR105" s="145"/>
      <c r="BS105" s="145"/>
      <c r="BT105" s="145"/>
      <c r="BU105" s="145"/>
      <c r="BV105" s="145"/>
      <c r="BW105" s="145"/>
      <c r="BX105" s="145"/>
      <c r="BY105" s="145"/>
      <c r="BZ105" s="146"/>
    </row>
    <row r="106" spans="1:78" ht="15" customHeight="1" x14ac:dyDescent="0.25">
      <c r="A106" s="68"/>
      <c r="B106" s="2"/>
      <c r="D106" s="78"/>
      <c r="E106" s="213" t="s">
        <v>228</v>
      </c>
      <c r="F106" s="215"/>
      <c r="G106" s="188"/>
      <c r="H106" s="162"/>
      <c r="I106" s="188"/>
      <c r="J106" s="162"/>
      <c r="K106" s="210" t="str">
        <f t="shared" si="31"/>
        <v>--</v>
      </c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  <c r="BM106" s="145"/>
      <c r="BN106" s="145"/>
      <c r="BO106" s="145"/>
      <c r="BP106" s="145"/>
      <c r="BQ106" s="145"/>
      <c r="BR106" s="145"/>
      <c r="BS106" s="145"/>
      <c r="BT106" s="145"/>
      <c r="BU106" s="145"/>
      <c r="BV106" s="145"/>
      <c r="BW106" s="145"/>
      <c r="BX106" s="145"/>
      <c r="BY106" s="145"/>
      <c r="BZ106" s="146"/>
    </row>
    <row r="107" spans="1:78" ht="15" customHeight="1" x14ac:dyDescent="0.25">
      <c r="A107" s="68"/>
      <c r="B107" s="2"/>
      <c r="D107" s="78"/>
      <c r="E107" s="213" t="s">
        <v>229</v>
      </c>
      <c r="F107" s="215"/>
      <c r="G107" s="188"/>
      <c r="H107" s="162"/>
      <c r="I107" s="188"/>
      <c r="J107" s="162"/>
      <c r="K107" s="210" t="str">
        <f t="shared" si="31"/>
        <v>--</v>
      </c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  <c r="BJ107" s="145"/>
      <c r="BK107" s="145"/>
      <c r="BL107" s="145"/>
      <c r="BM107" s="145"/>
      <c r="BN107" s="145"/>
      <c r="BO107" s="145"/>
      <c r="BP107" s="145"/>
      <c r="BQ107" s="145"/>
      <c r="BR107" s="145"/>
      <c r="BS107" s="145"/>
      <c r="BT107" s="145"/>
      <c r="BU107" s="145"/>
      <c r="BV107" s="145"/>
      <c r="BW107" s="145"/>
      <c r="BX107" s="145"/>
      <c r="BY107" s="145"/>
      <c r="BZ107" s="146"/>
    </row>
    <row r="108" spans="1:78" ht="15" customHeight="1" x14ac:dyDescent="0.25">
      <c r="A108" s="68"/>
      <c r="B108" s="2"/>
      <c r="D108" s="78"/>
      <c r="E108" s="213" t="s">
        <v>230</v>
      </c>
      <c r="F108" s="215"/>
      <c r="G108" s="188"/>
      <c r="H108" s="162"/>
      <c r="I108" s="188"/>
      <c r="J108" s="162"/>
      <c r="K108" s="210" t="str">
        <f t="shared" si="31"/>
        <v>--</v>
      </c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  <c r="BI108" s="145"/>
      <c r="BJ108" s="145"/>
      <c r="BK108" s="145"/>
      <c r="BL108" s="145"/>
      <c r="BM108" s="145"/>
      <c r="BN108" s="145"/>
      <c r="BO108" s="145"/>
      <c r="BP108" s="145"/>
      <c r="BQ108" s="145"/>
      <c r="BR108" s="145"/>
      <c r="BS108" s="145"/>
      <c r="BT108" s="145"/>
      <c r="BU108" s="145"/>
      <c r="BV108" s="145"/>
      <c r="BW108" s="145"/>
      <c r="BX108" s="145"/>
      <c r="BY108" s="145"/>
      <c r="BZ108" s="146"/>
    </row>
    <row r="109" spans="1:78" ht="15" customHeight="1" x14ac:dyDescent="0.25">
      <c r="A109" s="68"/>
      <c r="B109" s="2"/>
      <c r="D109" s="78"/>
      <c r="E109" s="213" t="s">
        <v>231</v>
      </c>
      <c r="F109" s="215"/>
      <c r="G109" s="188"/>
      <c r="H109" s="162"/>
      <c r="I109" s="188"/>
      <c r="J109" s="162"/>
      <c r="K109" s="210" t="str">
        <f t="shared" si="31"/>
        <v>--</v>
      </c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  <c r="BI109" s="145"/>
      <c r="BJ109" s="145"/>
      <c r="BK109" s="145"/>
      <c r="BL109" s="145"/>
      <c r="BM109" s="145"/>
      <c r="BN109" s="145"/>
      <c r="BO109" s="145"/>
      <c r="BP109" s="145"/>
      <c r="BQ109" s="145"/>
      <c r="BR109" s="145"/>
      <c r="BS109" s="145"/>
      <c r="BT109" s="145"/>
      <c r="BU109" s="145"/>
      <c r="BV109" s="145"/>
      <c r="BW109" s="145"/>
      <c r="BX109" s="145"/>
      <c r="BY109" s="145"/>
      <c r="BZ109" s="146"/>
    </row>
    <row r="110" spans="1:78" ht="15" customHeight="1" thickBot="1" x14ac:dyDescent="0.3">
      <c r="A110" s="70"/>
      <c r="B110" s="60"/>
      <c r="C110" s="60"/>
      <c r="D110" s="80"/>
      <c r="E110" s="61" t="s">
        <v>232</v>
      </c>
      <c r="F110" s="217"/>
      <c r="G110" s="190"/>
      <c r="H110" s="164"/>
      <c r="I110" s="190"/>
      <c r="J110" s="164"/>
      <c r="K110" s="218" t="str">
        <f t="shared" si="31"/>
        <v>--</v>
      </c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  <c r="BI110" s="149"/>
      <c r="BJ110" s="149"/>
      <c r="BK110" s="149"/>
      <c r="BL110" s="149"/>
      <c r="BM110" s="149"/>
      <c r="BN110" s="149"/>
      <c r="BO110" s="149"/>
      <c r="BP110" s="149"/>
      <c r="BQ110" s="149"/>
      <c r="BR110" s="149"/>
      <c r="BS110" s="149"/>
      <c r="BT110" s="149"/>
      <c r="BU110" s="149"/>
      <c r="BV110" s="149"/>
      <c r="BW110" s="149"/>
      <c r="BX110" s="149"/>
      <c r="BY110" s="149"/>
      <c r="BZ110" s="150"/>
    </row>
    <row r="111" spans="1:78" ht="15" customHeight="1" thickTop="1" x14ac:dyDescent="0.25">
      <c r="A111" s="71" t="s">
        <v>237</v>
      </c>
      <c r="B111" s="83">
        <v>17</v>
      </c>
      <c r="C111" s="83">
        <v>9</v>
      </c>
      <c r="D111" s="72">
        <v>3.6</v>
      </c>
      <c r="E111" s="84" t="s">
        <v>642</v>
      </c>
      <c r="F111" s="207" t="str">
        <f t="shared" ref="F111:F117" si="32">IF(NOT(COUNTA(L111:BZ111)),"--",AVERAGE(L111:BZ111))</f>
        <v>--</v>
      </c>
      <c r="G111" s="158" t="str">
        <f t="shared" ref="G111:G117" si="33">IF(NOT(COUNTA(L111:BZ111)),"--",I111-H111)</f>
        <v>--</v>
      </c>
      <c r="H111" s="158" t="str">
        <f t="shared" ref="H111:H117" si="34">IF(NOT(COUNTA(L111:BZ111)),"--",MIN(L111:BZ111))</f>
        <v>--</v>
      </c>
      <c r="I111" s="158" t="str">
        <f t="shared" ref="I111:I117" si="35">IF(NOT(COUNTA(L111:BZ111)),"--",MAX(L111:BZ111))</f>
        <v>--</v>
      </c>
      <c r="J111" s="158" t="str">
        <f t="shared" ref="J111:J117" si="36">IF(NOT(COUNTA(L111:BZ111)),"--",STDEV(L111:BZ111))</f>
        <v>--</v>
      </c>
      <c r="K111" s="208" t="str">
        <f t="shared" ref="K111:K117" si="37">IF(NOT(COUNTA(L111:BZ111)),"--",COUNT(L111:BZ111))</f>
        <v>--</v>
      </c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6"/>
    </row>
    <row r="112" spans="1:78" ht="15" customHeight="1" x14ac:dyDescent="0.25">
      <c r="A112" s="390" t="s">
        <v>233</v>
      </c>
      <c r="B112" s="198">
        <v>18</v>
      </c>
      <c r="C112" s="62">
        <v>10</v>
      </c>
      <c r="D112" s="59">
        <v>3.7</v>
      </c>
      <c r="E112" s="202" t="s">
        <v>643</v>
      </c>
      <c r="F112" s="209" t="str">
        <f t="shared" si="32"/>
        <v>--</v>
      </c>
      <c r="G112" s="160" t="str">
        <f t="shared" si="33"/>
        <v>--</v>
      </c>
      <c r="H112" s="160" t="str">
        <f t="shared" si="34"/>
        <v>--</v>
      </c>
      <c r="I112" s="160" t="str">
        <f t="shared" si="35"/>
        <v>--</v>
      </c>
      <c r="J112" s="159" t="str">
        <f t="shared" si="36"/>
        <v>--</v>
      </c>
      <c r="K112" s="210" t="str">
        <f t="shared" si="37"/>
        <v>--</v>
      </c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8"/>
    </row>
    <row r="113" spans="1:78" ht="15" customHeight="1" x14ac:dyDescent="0.25">
      <c r="A113" s="391"/>
      <c r="B113" s="199">
        <v>26</v>
      </c>
      <c r="C113" s="63" t="s">
        <v>55</v>
      </c>
      <c r="D113" s="73">
        <v>4.2</v>
      </c>
      <c r="E113" s="202" t="s">
        <v>647</v>
      </c>
      <c r="F113" s="209" t="str">
        <f t="shared" si="32"/>
        <v>--</v>
      </c>
      <c r="G113" s="160" t="str">
        <f t="shared" si="33"/>
        <v>--</v>
      </c>
      <c r="H113" s="160" t="str">
        <f t="shared" si="34"/>
        <v>--</v>
      </c>
      <c r="I113" s="160" t="str">
        <f t="shared" si="35"/>
        <v>--</v>
      </c>
      <c r="J113" s="159" t="str">
        <f t="shared" si="36"/>
        <v>--</v>
      </c>
      <c r="K113" s="210" t="str">
        <f t="shared" si="37"/>
        <v>--</v>
      </c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8"/>
    </row>
    <row r="114" spans="1:78" ht="15" customHeight="1" x14ac:dyDescent="0.25">
      <c r="A114" s="391"/>
      <c r="B114" s="200" t="s">
        <v>602</v>
      </c>
      <c r="C114" s="64" t="s">
        <v>408</v>
      </c>
      <c r="D114" s="74" t="s">
        <v>55</v>
      </c>
      <c r="E114" s="202" t="s">
        <v>648</v>
      </c>
      <c r="F114" s="209" t="str">
        <f t="shared" si="32"/>
        <v>--</v>
      </c>
      <c r="G114" s="160" t="str">
        <f t="shared" si="33"/>
        <v>--</v>
      </c>
      <c r="H114" s="160" t="str">
        <f t="shared" si="34"/>
        <v>--</v>
      </c>
      <c r="I114" s="160" t="str">
        <f t="shared" si="35"/>
        <v>--</v>
      </c>
      <c r="J114" s="159" t="str">
        <f t="shared" si="36"/>
        <v>--</v>
      </c>
      <c r="K114" s="210" t="str">
        <f t="shared" si="37"/>
        <v>--</v>
      </c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  <c r="BJ114" s="57"/>
      <c r="BK114" s="57"/>
      <c r="BL114" s="57"/>
      <c r="BM114" s="57"/>
      <c r="BN114" s="57"/>
      <c r="BO114" s="57"/>
      <c r="BP114" s="57"/>
      <c r="BQ114" s="57"/>
      <c r="BR114" s="57"/>
      <c r="BS114" s="57"/>
      <c r="BT114" s="57"/>
      <c r="BU114" s="57"/>
      <c r="BV114" s="57"/>
      <c r="BW114" s="57"/>
      <c r="BX114" s="57"/>
      <c r="BY114" s="57"/>
      <c r="BZ114" s="58"/>
    </row>
    <row r="115" spans="1:78" ht="15" customHeight="1" x14ac:dyDescent="0.25">
      <c r="A115" s="392"/>
      <c r="B115" s="198">
        <v>37</v>
      </c>
      <c r="C115" s="62">
        <v>23</v>
      </c>
      <c r="D115" s="74">
        <v>5.4</v>
      </c>
      <c r="E115" s="202" t="s">
        <v>649</v>
      </c>
      <c r="F115" s="209" t="str">
        <f t="shared" si="32"/>
        <v>--</v>
      </c>
      <c r="G115" s="160" t="str">
        <f t="shared" si="33"/>
        <v>--</v>
      </c>
      <c r="H115" s="160" t="str">
        <f t="shared" si="34"/>
        <v>--</v>
      </c>
      <c r="I115" s="160" t="str">
        <f t="shared" si="35"/>
        <v>--</v>
      </c>
      <c r="J115" s="159" t="str">
        <f t="shared" si="36"/>
        <v>--</v>
      </c>
      <c r="K115" s="210" t="str">
        <f t="shared" si="37"/>
        <v>--</v>
      </c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  <c r="BH115" s="57"/>
      <c r="BI115" s="57"/>
      <c r="BJ115" s="57"/>
      <c r="BK115" s="57"/>
      <c r="BL115" s="57"/>
      <c r="BM115" s="57"/>
      <c r="BN115" s="57"/>
      <c r="BO115" s="57"/>
      <c r="BP115" s="57"/>
      <c r="BQ115" s="57"/>
      <c r="BR115" s="57"/>
      <c r="BS115" s="57"/>
      <c r="BT115" s="57"/>
      <c r="BU115" s="57"/>
      <c r="BV115" s="57"/>
      <c r="BW115" s="57"/>
      <c r="BX115" s="57"/>
      <c r="BY115" s="57"/>
      <c r="BZ115" s="58"/>
    </row>
    <row r="116" spans="1:78" ht="15" customHeight="1" x14ac:dyDescent="0.25">
      <c r="A116" s="390" t="s">
        <v>244</v>
      </c>
      <c r="B116" s="198">
        <v>58</v>
      </c>
      <c r="C116" s="62">
        <v>48</v>
      </c>
      <c r="D116" s="74" t="s">
        <v>55</v>
      </c>
      <c r="E116" s="202" t="s">
        <v>650</v>
      </c>
      <c r="F116" s="209" t="str">
        <f t="shared" si="32"/>
        <v>--</v>
      </c>
      <c r="G116" s="159" t="str">
        <f t="shared" si="33"/>
        <v>--</v>
      </c>
      <c r="H116" s="159" t="str">
        <f t="shared" si="34"/>
        <v>--</v>
      </c>
      <c r="I116" s="159" t="str">
        <f t="shared" si="35"/>
        <v>--</v>
      </c>
      <c r="J116" s="159" t="str">
        <f t="shared" si="36"/>
        <v>--</v>
      </c>
      <c r="K116" s="210" t="str">
        <f t="shared" si="37"/>
        <v>--</v>
      </c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3"/>
    </row>
    <row r="117" spans="1:78" ht="15" customHeight="1" x14ac:dyDescent="0.25">
      <c r="A117" s="391"/>
      <c r="B117" s="65"/>
      <c r="C117" s="65"/>
      <c r="D117" s="75"/>
      <c r="E117" s="203" t="s">
        <v>211</v>
      </c>
      <c r="F117" s="211" t="str">
        <f t="shared" si="32"/>
        <v>--</v>
      </c>
      <c r="G117" s="185" t="str">
        <f t="shared" si="33"/>
        <v>--</v>
      </c>
      <c r="H117" s="185" t="str">
        <f t="shared" si="34"/>
        <v>--</v>
      </c>
      <c r="I117" s="185" t="str">
        <f t="shared" si="35"/>
        <v>--</v>
      </c>
      <c r="J117" s="185" t="str">
        <f t="shared" si="36"/>
        <v>--</v>
      </c>
      <c r="K117" s="212" t="str">
        <f t="shared" si="37"/>
        <v>--</v>
      </c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3"/>
    </row>
    <row r="118" spans="1:78" ht="15" customHeight="1" x14ac:dyDescent="0.25">
      <c r="A118" s="391"/>
      <c r="B118" s="99">
        <v>49</v>
      </c>
      <c r="C118" s="66">
        <v>32</v>
      </c>
      <c r="D118" s="76">
        <v>6.4</v>
      </c>
      <c r="E118" s="56" t="s">
        <v>651</v>
      </c>
      <c r="F118" s="183"/>
      <c r="G118" s="187"/>
      <c r="H118" s="161"/>
      <c r="I118" s="187"/>
      <c r="J118" s="161"/>
      <c r="K118" s="184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  <c r="AK118" s="142"/>
      <c r="AL118" s="142"/>
      <c r="AM118" s="142"/>
      <c r="AN118" s="142"/>
      <c r="AO118" s="142"/>
      <c r="AP118" s="142"/>
      <c r="AQ118" s="142"/>
      <c r="AR118" s="142"/>
      <c r="AS118" s="142"/>
      <c r="AT118" s="142"/>
      <c r="AU118" s="142"/>
      <c r="AV118" s="142"/>
      <c r="AW118" s="142"/>
      <c r="AX118" s="142"/>
      <c r="AY118" s="142"/>
      <c r="AZ118" s="142"/>
      <c r="BA118" s="142"/>
      <c r="BB118" s="142"/>
      <c r="BC118" s="142"/>
      <c r="BD118" s="142"/>
      <c r="BE118" s="142"/>
      <c r="BF118" s="142"/>
      <c r="BG118" s="142"/>
      <c r="BH118" s="142"/>
      <c r="BI118" s="142"/>
      <c r="BJ118" s="142"/>
      <c r="BK118" s="142"/>
      <c r="BL118" s="142"/>
      <c r="BM118" s="142"/>
      <c r="BN118" s="142"/>
      <c r="BO118" s="142"/>
      <c r="BP118" s="142"/>
      <c r="BQ118" s="142"/>
      <c r="BR118" s="142"/>
      <c r="BS118" s="142"/>
      <c r="BT118" s="142"/>
      <c r="BU118" s="142"/>
      <c r="BV118" s="142"/>
      <c r="BW118" s="142"/>
      <c r="BX118" s="142"/>
      <c r="BY118" s="142"/>
      <c r="BZ118" s="142"/>
    </row>
    <row r="119" spans="1:78" ht="15" customHeight="1" x14ac:dyDescent="0.25">
      <c r="A119" s="392"/>
      <c r="B119" s="67"/>
      <c r="C119" s="67"/>
      <c r="D119" s="77"/>
      <c r="E119" s="213" t="s">
        <v>214</v>
      </c>
      <c r="F119" s="215"/>
      <c r="G119" s="188"/>
      <c r="H119" s="162"/>
      <c r="I119" s="188"/>
      <c r="J119" s="162"/>
      <c r="K119" s="210" t="str">
        <f t="shared" ref="K119:K127" si="38">IF(NOT(COUNTA(L119:BZ119)),"--",COUNTA(L119:BZ119))</f>
        <v>--</v>
      </c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  <c r="AB119" s="143"/>
      <c r="AC119" s="143"/>
      <c r="AD119" s="143"/>
      <c r="AE119" s="143"/>
      <c r="AF119" s="143"/>
      <c r="AG119" s="143"/>
      <c r="AH119" s="143"/>
      <c r="AI119" s="143"/>
      <c r="AJ119" s="143"/>
      <c r="AK119" s="143"/>
      <c r="AL119" s="143"/>
      <c r="AM119" s="143"/>
      <c r="AN119" s="143"/>
      <c r="AO119" s="143"/>
      <c r="AP119" s="143"/>
      <c r="AQ119" s="143"/>
      <c r="AR119" s="143"/>
      <c r="AS119" s="143"/>
      <c r="AT119" s="143"/>
      <c r="AU119" s="143"/>
      <c r="AV119" s="143"/>
      <c r="AW119" s="143"/>
      <c r="AX119" s="143"/>
      <c r="AY119" s="143"/>
      <c r="AZ119" s="143"/>
      <c r="BA119" s="143"/>
      <c r="BB119" s="143"/>
      <c r="BC119" s="143"/>
      <c r="BD119" s="143"/>
      <c r="BE119" s="143"/>
      <c r="BF119" s="143"/>
      <c r="BG119" s="143"/>
      <c r="BH119" s="143"/>
      <c r="BI119" s="143"/>
      <c r="BJ119" s="143"/>
      <c r="BK119" s="143"/>
      <c r="BL119" s="143"/>
      <c r="BM119" s="143"/>
      <c r="BN119" s="143"/>
      <c r="BO119" s="143"/>
      <c r="BP119" s="143"/>
      <c r="BQ119" s="143"/>
      <c r="BR119" s="143"/>
      <c r="BS119" s="143"/>
      <c r="BT119" s="143"/>
      <c r="BU119" s="143"/>
      <c r="BV119" s="143"/>
      <c r="BW119" s="143"/>
      <c r="BX119" s="143"/>
      <c r="BY119" s="143"/>
      <c r="BZ119" s="144"/>
    </row>
    <row r="120" spans="1:78" ht="15" customHeight="1" x14ac:dyDescent="0.25">
      <c r="A120" s="68"/>
      <c r="B120" s="2"/>
      <c r="D120" s="78"/>
      <c r="E120" s="213" t="s">
        <v>215</v>
      </c>
      <c r="F120" s="215"/>
      <c r="G120" s="188"/>
      <c r="H120" s="162"/>
      <c r="I120" s="188"/>
      <c r="J120" s="162"/>
      <c r="K120" s="210" t="str">
        <f t="shared" si="38"/>
        <v>--</v>
      </c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  <c r="BI120" s="145"/>
      <c r="BJ120" s="145"/>
      <c r="BK120" s="145"/>
      <c r="BL120" s="145"/>
      <c r="BM120" s="145"/>
      <c r="BN120" s="145"/>
      <c r="BO120" s="145"/>
      <c r="BP120" s="145"/>
      <c r="BQ120" s="145"/>
      <c r="BR120" s="145"/>
      <c r="BS120" s="145"/>
      <c r="BT120" s="145"/>
      <c r="BU120" s="145"/>
      <c r="BV120" s="145"/>
      <c r="BW120" s="145"/>
      <c r="BX120" s="145"/>
      <c r="BY120" s="145"/>
      <c r="BZ120" s="146"/>
    </row>
    <row r="121" spans="1:78" ht="15" customHeight="1" x14ac:dyDescent="0.25">
      <c r="A121" s="68"/>
      <c r="B121" s="2"/>
      <c r="D121" s="78"/>
      <c r="E121" s="213" t="s">
        <v>216</v>
      </c>
      <c r="F121" s="215"/>
      <c r="G121" s="188"/>
      <c r="H121" s="162"/>
      <c r="I121" s="188"/>
      <c r="J121" s="162"/>
      <c r="K121" s="210" t="str">
        <f t="shared" si="38"/>
        <v>--</v>
      </c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45"/>
      <c r="BM121" s="145"/>
      <c r="BN121" s="145"/>
      <c r="BO121" s="145"/>
      <c r="BP121" s="145"/>
      <c r="BQ121" s="145"/>
      <c r="BR121" s="145"/>
      <c r="BS121" s="145"/>
      <c r="BT121" s="145"/>
      <c r="BU121" s="145"/>
      <c r="BV121" s="145"/>
      <c r="BW121" s="145"/>
      <c r="BX121" s="145"/>
      <c r="BY121" s="145"/>
      <c r="BZ121" s="146"/>
    </row>
    <row r="122" spans="1:78" ht="15" customHeight="1" x14ac:dyDescent="0.25">
      <c r="A122" s="68"/>
      <c r="B122" s="2"/>
      <c r="D122" s="78"/>
      <c r="E122" s="213" t="s">
        <v>217</v>
      </c>
      <c r="F122" s="215"/>
      <c r="G122" s="188"/>
      <c r="H122" s="162"/>
      <c r="I122" s="188"/>
      <c r="J122" s="162"/>
      <c r="K122" s="210" t="str">
        <f t="shared" si="38"/>
        <v>--</v>
      </c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  <c r="AM122" s="145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  <c r="BI122" s="145"/>
      <c r="BJ122" s="145"/>
      <c r="BK122" s="145"/>
      <c r="BL122" s="145"/>
      <c r="BM122" s="145"/>
      <c r="BN122" s="145"/>
      <c r="BO122" s="145"/>
      <c r="BP122" s="145"/>
      <c r="BQ122" s="145"/>
      <c r="BR122" s="145"/>
      <c r="BS122" s="145"/>
      <c r="BT122" s="145"/>
      <c r="BU122" s="145"/>
      <c r="BV122" s="145"/>
      <c r="BW122" s="145"/>
      <c r="BX122" s="145"/>
      <c r="BY122" s="145"/>
      <c r="BZ122" s="146"/>
    </row>
    <row r="123" spans="1:78" ht="15" customHeight="1" x14ac:dyDescent="0.25">
      <c r="A123" s="68"/>
      <c r="B123" s="2"/>
      <c r="D123" s="78"/>
      <c r="E123" s="213" t="s">
        <v>218</v>
      </c>
      <c r="F123" s="215"/>
      <c r="G123" s="188"/>
      <c r="H123" s="162"/>
      <c r="I123" s="188"/>
      <c r="J123" s="162"/>
      <c r="K123" s="210" t="str">
        <f t="shared" si="38"/>
        <v>--</v>
      </c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  <c r="BI123" s="145"/>
      <c r="BJ123" s="145"/>
      <c r="BK123" s="145"/>
      <c r="BL123" s="145"/>
      <c r="BM123" s="145"/>
      <c r="BN123" s="145"/>
      <c r="BO123" s="145"/>
      <c r="BP123" s="145"/>
      <c r="BQ123" s="145"/>
      <c r="BR123" s="145"/>
      <c r="BS123" s="145"/>
      <c r="BT123" s="145"/>
      <c r="BU123" s="145"/>
      <c r="BV123" s="145"/>
      <c r="BW123" s="145"/>
      <c r="BX123" s="145"/>
      <c r="BY123" s="145"/>
      <c r="BZ123" s="146"/>
    </row>
    <row r="124" spans="1:78" ht="15" customHeight="1" x14ac:dyDescent="0.25">
      <c r="A124" s="68"/>
      <c r="B124" s="2"/>
      <c r="D124" s="78"/>
      <c r="E124" s="213" t="s">
        <v>219</v>
      </c>
      <c r="F124" s="215"/>
      <c r="G124" s="188"/>
      <c r="H124" s="162"/>
      <c r="I124" s="188"/>
      <c r="J124" s="162"/>
      <c r="K124" s="210" t="str">
        <f t="shared" si="38"/>
        <v>--</v>
      </c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  <c r="BI124" s="145"/>
      <c r="BJ124" s="145"/>
      <c r="BK124" s="145"/>
      <c r="BL124" s="145"/>
      <c r="BM124" s="145"/>
      <c r="BN124" s="145"/>
      <c r="BO124" s="145"/>
      <c r="BP124" s="145"/>
      <c r="BQ124" s="145"/>
      <c r="BR124" s="145"/>
      <c r="BS124" s="145"/>
      <c r="BT124" s="145"/>
      <c r="BU124" s="145"/>
      <c r="BV124" s="145"/>
      <c r="BW124" s="145"/>
      <c r="BX124" s="145"/>
      <c r="BY124" s="145"/>
      <c r="BZ124" s="146"/>
    </row>
    <row r="125" spans="1:78" ht="15" customHeight="1" x14ac:dyDescent="0.25">
      <c r="A125" s="68"/>
      <c r="B125" s="2"/>
      <c r="D125" s="78"/>
      <c r="E125" s="213" t="s">
        <v>247</v>
      </c>
      <c r="F125" s="215"/>
      <c r="G125" s="188"/>
      <c r="H125" s="162"/>
      <c r="I125" s="188"/>
      <c r="J125" s="162"/>
      <c r="K125" s="210" t="str">
        <f t="shared" si="38"/>
        <v>--</v>
      </c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  <c r="AM125" s="145"/>
      <c r="AN125" s="145"/>
      <c r="AO125" s="145"/>
      <c r="AP125" s="145"/>
      <c r="AQ125" s="145"/>
      <c r="AR125" s="145"/>
      <c r="AS125" s="145"/>
      <c r="AT125" s="145"/>
      <c r="AU125" s="145"/>
      <c r="AV125" s="145"/>
      <c r="AW125" s="145"/>
      <c r="AX125" s="145"/>
      <c r="AY125" s="145"/>
      <c r="AZ125" s="145"/>
      <c r="BA125" s="145"/>
      <c r="BB125" s="145"/>
      <c r="BC125" s="145"/>
      <c r="BD125" s="145"/>
      <c r="BE125" s="145"/>
      <c r="BF125" s="145"/>
      <c r="BG125" s="145"/>
      <c r="BH125" s="145"/>
      <c r="BI125" s="145"/>
      <c r="BJ125" s="145"/>
      <c r="BK125" s="145"/>
      <c r="BL125" s="145"/>
      <c r="BM125" s="145"/>
      <c r="BN125" s="145"/>
      <c r="BO125" s="145"/>
      <c r="BP125" s="145"/>
      <c r="BQ125" s="145"/>
      <c r="BR125" s="145"/>
      <c r="BS125" s="145"/>
      <c r="BT125" s="145"/>
      <c r="BU125" s="145"/>
      <c r="BV125" s="145"/>
      <c r="BW125" s="145"/>
      <c r="BX125" s="145"/>
      <c r="BY125" s="145"/>
      <c r="BZ125" s="146"/>
    </row>
    <row r="126" spans="1:78" ht="15" customHeight="1" x14ac:dyDescent="0.25">
      <c r="A126" s="68"/>
      <c r="B126" s="2"/>
      <c r="D126" s="78"/>
      <c r="E126" s="213" t="s">
        <v>220</v>
      </c>
      <c r="F126" s="215"/>
      <c r="G126" s="188"/>
      <c r="H126" s="162"/>
      <c r="I126" s="188"/>
      <c r="J126" s="162"/>
      <c r="K126" s="210" t="str">
        <f t="shared" si="38"/>
        <v>--</v>
      </c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  <c r="BI126" s="145"/>
      <c r="BJ126" s="145"/>
      <c r="BK126" s="145"/>
      <c r="BL126" s="145"/>
      <c r="BM126" s="145"/>
      <c r="BN126" s="145"/>
      <c r="BO126" s="145"/>
      <c r="BP126" s="145"/>
      <c r="BQ126" s="145"/>
      <c r="BR126" s="145"/>
      <c r="BS126" s="145"/>
      <c r="BT126" s="145"/>
      <c r="BU126" s="145"/>
      <c r="BV126" s="145"/>
      <c r="BW126" s="145"/>
      <c r="BX126" s="145"/>
      <c r="BY126" s="145"/>
      <c r="BZ126" s="146"/>
    </row>
    <row r="127" spans="1:78" ht="15" customHeight="1" x14ac:dyDescent="0.25">
      <c r="A127" s="68"/>
      <c r="B127" s="50"/>
      <c r="C127" s="50"/>
      <c r="D127" s="79"/>
      <c r="E127" s="214" t="s">
        <v>223</v>
      </c>
      <c r="F127" s="216"/>
      <c r="G127" s="189"/>
      <c r="H127" s="163"/>
      <c r="I127" s="189"/>
      <c r="J127" s="163"/>
      <c r="K127" s="212" t="str">
        <f t="shared" si="38"/>
        <v>--</v>
      </c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  <c r="BI127" s="147"/>
      <c r="BJ127" s="147"/>
      <c r="BK127" s="147"/>
      <c r="BL127" s="147"/>
      <c r="BM127" s="147"/>
      <c r="BN127" s="147"/>
      <c r="BO127" s="147"/>
      <c r="BP127" s="147"/>
      <c r="BQ127" s="147"/>
      <c r="BR127" s="147"/>
      <c r="BS127" s="147"/>
      <c r="BT127" s="147"/>
      <c r="BU127" s="147"/>
      <c r="BV127" s="147"/>
      <c r="BW127" s="147"/>
      <c r="BX127" s="147"/>
      <c r="BY127" s="147"/>
      <c r="BZ127" s="148"/>
    </row>
    <row r="128" spans="1:78" ht="15" customHeight="1" x14ac:dyDescent="0.25">
      <c r="A128" s="69"/>
      <c r="B128" s="99">
        <v>52</v>
      </c>
      <c r="C128" s="66">
        <v>38</v>
      </c>
      <c r="D128" s="76">
        <v>6.6</v>
      </c>
      <c r="E128" s="56" t="s">
        <v>385</v>
      </c>
      <c r="F128" s="183"/>
      <c r="G128" s="187"/>
      <c r="H128" s="161"/>
      <c r="I128" s="187"/>
      <c r="J128" s="161"/>
      <c r="K128" s="184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  <c r="AK128" s="142"/>
      <c r="AL128" s="142"/>
      <c r="AM128" s="142"/>
      <c r="AN128" s="142"/>
      <c r="AO128" s="142"/>
      <c r="AP128" s="142"/>
      <c r="AQ128" s="142"/>
      <c r="AR128" s="142"/>
      <c r="AS128" s="142"/>
      <c r="AT128" s="142"/>
      <c r="AU128" s="142"/>
      <c r="AV128" s="142"/>
      <c r="AW128" s="142"/>
      <c r="AX128" s="142"/>
      <c r="AY128" s="142"/>
      <c r="AZ128" s="142"/>
      <c r="BA128" s="142"/>
      <c r="BB128" s="142"/>
      <c r="BC128" s="142"/>
      <c r="BD128" s="142"/>
      <c r="BE128" s="142"/>
      <c r="BF128" s="142"/>
      <c r="BG128" s="142"/>
      <c r="BH128" s="142"/>
      <c r="BI128" s="142"/>
      <c r="BJ128" s="142"/>
      <c r="BK128" s="142"/>
      <c r="BL128" s="142"/>
      <c r="BM128" s="142"/>
      <c r="BN128" s="142"/>
      <c r="BO128" s="142"/>
      <c r="BP128" s="142"/>
      <c r="BQ128" s="142"/>
      <c r="BR128" s="142"/>
      <c r="BS128" s="142"/>
      <c r="BT128" s="142"/>
      <c r="BU128" s="142"/>
      <c r="BV128" s="142"/>
      <c r="BW128" s="142"/>
      <c r="BX128" s="142"/>
      <c r="BY128" s="142"/>
      <c r="BZ128" s="142"/>
    </row>
    <row r="129" spans="1:78" ht="15" customHeight="1" x14ac:dyDescent="0.25">
      <c r="A129" s="68"/>
      <c r="B129" s="67"/>
      <c r="C129" s="67"/>
      <c r="D129" s="77"/>
      <c r="E129" s="213" t="s">
        <v>224</v>
      </c>
      <c r="F129" s="215"/>
      <c r="G129" s="188"/>
      <c r="H129" s="162"/>
      <c r="I129" s="188"/>
      <c r="J129" s="162"/>
      <c r="K129" s="210" t="str">
        <f t="shared" ref="K129:K137" si="39">IF(NOT(COUNTA(L129:BZ129)),"--",COUNTA(L129:BZ129))</f>
        <v>--</v>
      </c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  <c r="BH129" s="145"/>
      <c r="BI129" s="145"/>
      <c r="BJ129" s="145"/>
      <c r="BK129" s="145"/>
      <c r="BL129" s="145"/>
      <c r="BM129" s="145"/>
      <c r="BN129" s="145"/>
      <c r="BO129" s="145"/>
      <c r="BP129" s="145"/>
      <c r="BQ129" s="145"/>
      <c r="BR129" s="145"/>
      <c r="BS129" s="145"/>
      <c r="BT129" s="145"/>
      <c r="BU129" s="145"/>
      <c r="BV129" s="145"/>
      <c r="BW129" s="145"/>
      <c r="BX129" s="145"/>
      <c r="BY129" s="145"/>
      <c r="BZ129" s="146"/>
    </row>
    <row r="130" spans="1:78" ht="15" customHeight="1" x14ac:dyDescent="0.25">
      <c r="A130" s="68"/>
      <c r="B130" s="2"/>
      <c r="D130" s="78"/>
      <c r="E130" s="213" t="s">
        <v>225</v>
      </c>
      <c r="F130" s="215"/>
      <c r="G130" s="188"/>
      <c r="H130" s="162"/>
      <c r="I130" s="188"/>
      <c r="J130" s="162"/>
      <c r="K130" s="210" t="str">
        <f t="shared" si="39"/>
        <v>--</v>
      </c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  <c r="BI130" s="145"/>
      <c r="BJ130" s="145"/>
      <c r="BK130" s="145"/>
      <c r="BL130" s="145"/>
      <c r="BM130" s="145"/>
      <c r="BN130" s="145"/>
      <c r="BO130" s="145"/>
      <c r="BP130" s="145"/>
      <c r="BQ130" s="145"/>
      <c r="BR130" s="145"/>
      <c r="BS130" s="145"/>
      <c r="BT130" s="145"/>
      <c r="BU130" s="145"/>
      <c r="BV130" s="145"/>
      <c r="BW130" s="145"/>
      <c r="BX130" s="145"/>
      <c r="BY130" s="145"/>
      <c r="BZ130" s="146"/>
    </row>
    <row r="131" spans="1:78" ht="15" customHeight="1" x14ac:dyDescent="0.25">
      <c r="A131" s="68"/>
      <c r="B131" s="2"/>
      <c r="D131" s="78"/>
      <c r="E131" s="213" t="s">
        <v>226</v>
      </c>
      <c r="F131" s="215"/>
      <c r="G131" s="188"/>
      <c r="H131" s="162"/>
      <c r="I131" s="188"/>
      <c r="J131" s="162"/>
      <c r="K131" s="210" t="str">
        <f t="shared" si="39"/>
        <v>--</v>
      </c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  <c r="BI131" s="145"/>
      <c r="BJ131" s="145"/>
      <c r="BK131" s="145"/>
      <c r="BL131" s="145"/>
      <c r="BM131" s="145"/>
      <c r="BN131" s="145"/>
      <c r="BO131" s="145"/>
      <c r="BP131" s="145"/>
      <c r="BQ131" s="145"/>
      <c r="BR131" s="145"/>
      <c r="BS131" s="145"/>
      <c r="BT131" s="145"/>
      <c r="BU131" s="145"/>
      <c r="BV131" s="145"/>
      <c r="BW131" s="145"/>
      <c r="BX131" s="145"/>
      <c r="BY131" s="145"/>
      <c r="BZ131" s="146"/>
    </row>
    <row r="132" spans="1:78" ht="15" customHeight="1" x14ac:dyDescent="0.25">
      <c r="A132" s="68"/>
      <c r="B132" s="2"/>
      <c r="D132" s="78"/>
      <c r="E132" s="213" t="s">
        <v>227</v>
      </c>
      <c r="F132" s="215"/>
      <c r="G132" s="188"/>
      <c r="H132" s="162"/>
      <c r="I132" s="188"/>
      <c r="J132" s="162"/>
      <c r="K132" s="210" t="str">
        <f t="shared" si="39"/>
        <v>--</v>
      </c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  <c r="BI132" s="145"/>
      <c r="BJ132" s="145"/>
      <c r="BK132" s="145"/>
      <c r="BL132" s="145"/>
      <c r="BM132" s="145"/>
      <c r="BN132" s="145"/>
      <c r="BO132" s="145"/>
      <c r="BP132" s="145"/>
      <c r="BQ132" s="145"/>
      <c r="BR132" s="145"/>
      <c r="BS132" s="145"/>
      <c r="BT132" s="145"/>
      <c r="BU132" s="145"/>
      <c r="BV132" s="145"/>
      <c r="BW132" s="145"/>
      <c r="BX132" s="145"/>
      <c r="BY132" s="145"/>
      <c r="BZ132" s="146"/>
    </row>
    <row r="133" spans="1:78" ht="15" customHeight="1" x14ac:dyDescent="0.25">
      <c r="A133" s="68"/>
      <c r="B133" s="2"/>
      <c r="D133" s="78"/>
      <c r="E133" s="213" t="s">
        <v>228</v>
      </c>
      <c r="F133" s="215"/>
      <c r="G133" s="188"/>
      <c r="H133" s="162"/>
      <c r="I133" s="188"/>
      <c r="J133" s="162"/>
      <c r="K133" s="210" t="str">
        <f t="shared" si="39"/>
        <v>--</v>
      </c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  <c r="AM133" s="145"/>
      <c r="AN133" s="145"/>
      <c r="AO133" s="145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  <c r="BI133" s="145"/>
      <c r="BJ133" s="145"/>
      <c r="BK133" s="145"/>
      <c r="BL133" s="145"/>
      <c r="BM133" s="145"/>
      <c r="BN133" s="145"/>
      <c r="BO133" s="145"/>
      <c r="BP133" s="145"/>
      <c r="BQ133" s="145"/>
      <c r="BR133" s="145"/>
      <c r="BS133" s="145"/>
      <c r="BT133" s="145"/>
      <c r="BU133" s="145"/>
      <c r="BV133" s="145"/>
      <c r="BW133" s="145"/>
      <c r="BX133" s="145"/>
      <c r="BY133" s="145"/>
      <c r="BZ133" s="146"/>
    </row>
    <row r="134" spans="1:78" ht="15" customHeight="1" x14ac:dyDescent="0.25">
      <c r="A134" s="68"/>
      <c r="B134" s="2"/>
      <c r="D134" s="78"/>
      <c r="E134" s="213" t="s">
        <v>229</v>
      </c>
      <c r="F134" s="215"/>
      <c r="G134" s="188"/>
      <c r="H134" s="162"/>
      <c r="I134" s="188"/>
      <c r="J134" s="162"/>
      <c r="K134" s="210" t="str">
        <f t="shared" si="39"/>
        <v>--</v>
      </c>
      <c r="L134" s="145"/>
      <c r="M134" s="145"/>
      <c r="N134" s="145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145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  <c r="BH134" s="145"/>
      <c r="BI134" s="145"/>
      <c r="BJ134" s="145"/>
      <c r="BK134" s="145"/>
      <c r="BL134" s="145"/>
      <c r="BM134" s="145"/>
      <c r="BN134" s="145"/>
      <c r="BO134" s="145"/>
      <c r="BP134" s="145"/>
      <c r="BQ134" s="145"/>
      <c r="BR134" s="145"/>
      <c r="BS134" s="145"/>
      <c r="BT134" s="145"/>
      <c r="BU134" s="145"/>
      <c r="BV134" s="145"/>
      <c r="BW134" s="145"/>
      <c r="BX134" s="145"/>
      <c r="BY134" s="145"/>
      <c r="BZ134" s="146"/>
    </row>
    <row r="135" spans="1:78" ht="15" customHeight="1" x14ac:dyDescent="0.25">
      <c r="A135" s="68"/>
      <c r="B135" s="2"/>
      <c r="D135" s="78"/>
      <c r="E135" s="213" t="s">
        <v>230</v>
      </c>
      <c r="F135" s="215"/>
      <c r="G135" s="188"/>
      <c r="H135" s="162"/>
      <c r="I135" s="188"/>
      <c r="J135" s="162"/>
      <c r="K135" s="210" t="str">
        <f t="shared" si="39"/>
        <v>--</v>
      </c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  <c r="BI135" s="145"/>
      <c r="BJ135" s="145"/>
      <c r="BK135" s="145"/>
      <c r="BL135" s="145"/>
      <c r="BM135" s="145"/>
      <c r="BN135" s="145"/>
      <c r="BO135" s="145"/>
      <c r="BP135" s="145"/>
      <c r="BQ135" s="145"/>
      <c r="BR135" s="145"/>
      <c r="BS135" s="145"/>
      <c r="BT135" s="145"/>
      <c r="BU135" s="145"/>
      <c r="BV135" s="145"/>
      <c r="BW135" s="145"/>
      <c r="BX135" s="145"/>
      <c r="BY135" s="145"/>
      <c r="BZ135" s="146"/>
    </row>
    <row r="136" spans="1:78" ht="15" customHeight="1" x14ac:dyDescent="0.25">
      <c r="A136" s="68"/>
      <c r="B136" s="2"/>
      <c r="D136" s="78"/>
      <c r="E136" s="213" t="s">
        <v>231</v>
      </c>
      <c r="F136" s="215"/>
      <c r="G136" s="188"/>
      <c r="H136" s="162"/>
      <c r="I136" s="188"/>
      <c r="J136" s="162"/>
      <c r="K136" s="210" t="str">
        <f t="shared" si="39"/>
        <v>--</v>
      </c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  <c r="BI136" s="145"/>
      <c r="BJ136" s="145"/>
      <c r="BK136" s="145"/>
      <c r="BL136" s="145"/>
      <c r="BM136" s="145"/>
      <c r="BN136" s="145"/>
      <c r="BO136" s="145"/>
      <c r="BP136" s="145"/>
      <c r="BQ136" s="145"/>
      <c r="BR136" s="145"/>
      <c r="BS136" s="145"/>
      <c r="BT136" s="145"/>
      <c r="BU136" s="145"/>
      <c r="BV136" s="145"/>
      <c r="BW136" s="145"/>
      <c r="BX136" s="145"/>
      <c r="BY136" s="145"/>
      <c r="BZ136" s="146"/>
    </row>
    <row r="137" spans="1:78" ht="15" customHeight="1" thickBot="1" x14ac:dyDescent="0.3">
      <c r="A137" s="70"/>
      <c r="B137" s="60"/>
      <c r="C137" s="60"/>
      <c r="D137" s="80"/>
      <c r="E137" s="61" t="s">
        <v>232</v>
      </c>
      <c r="F137" s="217"/>
      <c r="G137" s="190"/>
      <c r="H137" s="164"/>
      <c r="I137" s="190"/>
      <c r="J137" s="164"/>
      <c r="K137" s="218" t="str">
        <f t="shared" si="39"/>
        <v>--</v>
      </c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  <c r="BI137" s="149"/>
      <c r="BJ137" s="149"/>
      <c r="BK137" s="149"/>
      <c r="BL137" s="149"/>
      <c r="BM137" s="149"/>
      <c r="BN137" s="149"/>
      <c r="BO137" s="149"/>
      <c r="BP137" s="149"/>
      <c r="BQ137" s="149"/>
      <c r="BR137" s="149"/>
      <c r="BS137" s="149"/>
      <c r="BT137" s="149"/>
      <c r="BU137" s="149"/>
      <c r="BV137" s="149"/>
      <c r="BW137" s="149"/>
      <c r="BX137" s="149"/>
      <c r="BY137" s="149"/>
      <c r="BZ137" s="150"/>
    </row>
    <row r="138" spans="1:78" ht="15" customHeight="1" thickTop="1" x14ac:dyDescent="0.25">
      <c r="A138" s="71" t="s">
        <v>238</v>
      </c>
      <c r="B138" s="83">
        <v>17</v>
      </c>
      <c r="C138" s="83">
        <v>9</v>
      </c>
      <c r="D138" s="72">
        <v>3.6</v>
      </c>
      <c r="E138" s="84" t="s">
        <v>642</v>
      </c>
      <c r="F138" s="207" t="str">
        <f t="shared" ref="F138:F144" si="40">IF(NOT(COUNTA(L138:BZ138)),"--",AVERAGE(L138:BZ138))</f>
        <v>--</v>
      </c>
      <c r="G138" s="158" t="str">
        <f t="shared" ref="G138:G144" si="41">IF(NOT(COUNTA(L138:BZ138)),"--",I138-H138)</f>
        <v>--</v>
      </c>
      <c r="H138" s="158" t="str">
        <f t="shared" ref="H138:H144" si="42">IF(NOT(COUNTA(L138:BZ138)),"--",MIN(L138:BZ138))</f>
        <v>--</v>
      </c>
      <c r="I138" s="158" t="str">
        <f t="shared" ref="I138:I144" si="43">IF(NOT(COUNTA(L138:BZ138)),"--",MAX(L138:BZ138))</f>
        <v>--</v>
      </c>
      <c r="J138" s="158" t="str">
        <f t="shared" ref="J138:J144" si="44">IF(NOT(COUNTA(L138:BZ138)),"--",STDEV(L138:BZ138))</f>
        <v>--</v>
      </c>
      <c r="K138" s="208" t="str">
        <f t="shared" ref="K138:K144" si="45">IF(NOT(COUNTA(L138:BZ138)),"--",COUNT(L138:BZ138))</f>
        <v>--</v>
      </c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6"/>
    </row>
    <row r="139" spans="1:78" ht="15" customHeight="1" x14ac:dyDescent="0.25">
      <c r="A139" s="390" t="s">
        <v>233</v>
      </c>
      <c r="B139" s="198">
        <v>18</v>
      </c>
      <c r="C139" s="62">
        <v>10</v>
      </c>
      <c r="D139" s="59">
        <v>3.7</v>
      </c>
      <c r="E139" s="202" t="s">
        <v>643</v>
      </c>
      <c r="F139" s="209" t="str">
        <f t="shared" si="40"/>
        <v>--</v>
      </c>
      <c r="G139" s="160" t="str">
        <f t="shared" si="41"/>
        <v>--</v>
      </c>
      <c r="H139" s="160" t="str">
        <f t="shared" si="42"/>
        <v>--</v>
      </c>
      <c r="I139" s="160" t="str">
        <f t="shared" si="43"/>
        <v>--</v>
      </c>
      <c r="J139" s="159" t="str">
        <f t="shared" si="44"/>
        <v>--</v>
      </c>
      <c r="K139" s="210" t="str">
        <f t="shared" si="45"/>
        <v>--</v>
      </c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  <c r="BV139" s="57"/>
      <c r="BW139" s="57"/>
      <c r="BX139" s="57"/>
      <c r="BY139" s="57"/>
      <c r="BZ139" s="58"/>
    </row>
    <row r="140" spans="1:78" ht="15" customHeight="1" x14ac:dyDescent="0.25">
      <c r="A140" s="391"/>
      <c r="B140" s="199">
        <v>26</v>
      </c>
      <c r="C140" s="63" t="s">
        <v>55</v>
      </c>
      <c r="D140" s="73">
        <v>4.2</v>
      </c>
      <c r="E140" s="202" t="s">
        <v>647</v>
      </c>
      <c r="F140" s="209" t="str">
        <f t="shared" si="40"/>
        <v>--</v>
      </c>
      <c r="G140" s="160" t="str">
        <f t="shared" si="41"/>
        <v>--</v>
      </c>
      <c r="H140" s="160" t="str">
        <f t="shared" si="42"/>
        <v>--</v>
      </c>
      <c r="I140" s="160" t="str">
        <f t="shared" si="43"/>
        <v>--</v>
      </c>
      <c r="J140" s="159" t="str">
        <f t="shared" si="44"/>
        <v>--</v>
      </c>
      <c r="K140" s="210" t="str">
        <f t="shared" si="45"/>
        <v>--</v>
      </c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/>
      <c r="BU140" s="57"/>
      <c r="BV140" s="57"/>
      <c r="BW140" s="57"/>
      <c r="BX140" s="57"/>
      <c r="BY140" s="57"/>
      <c r="BZ140" s="58"/>
    </row>
    <row r="141" spans="1:78" ht="15" customHeight="1" x14ac:dyDescent="0.25">
      <c r="A141" s="391"/>
      <c r="B141" s="200" t="s">
        <v>602</v>
      </c>
      <c r="C141" s="64" t="s">
        <v>408</v>
      </c>
      <c r="D141" s="74" t="s">
        <v>55</v>
      </c>
      <c r="E141" s="202" t="s">
        <v>648</v>
      </c>
      <c r="F141" s="209" t="str">
        <f t="shared" si="40"/>
        <v>--</v>
      </c>
      <c r="G141" s="160" t="str">
        <f t="shared" si="41"/>
        <v>--</v>
      </c>
      <c r="H141" s="160" t="str">
        <f t="shared" si="42"/>
        <v>--</v>
      </c>
      <c r="I141" s="160" t="str">
        <f t="shared" si="43"/>
        <v>--</v>
      </c>
      <c r="J141" s="159" t="str">
        <f t="shared" si="44"/>
        <v>--</v>
      </c>
      <c r="K141" s="210" t="str">
        <f t="shared" si="45"/>
        <v>--</v>
      </c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57"/>
      <c r="BU141" s="57"/>
      <c r="BV141" s="57"/>
      <c r="BW141" s="57"/>
      <c r="BX141" s="57"/>
      <c r="BY141" s="57"/>
      <c r="BZ141" s="58"/>
    </row>
    <row r="142" spans="1:78" ht="15" customHeight="1" x14ac:dyDescent="0.25">
      <c r="A142" s="392"/>
      <c r="B142" s="198">
        <v>37</v>
      </c>
      <c r="C142" s="62">
        <v>23</v>
      </c>
      <c r="D142" s="74">
        <v>5.4</v>
      </c>
      <c r="E142" s="202" t="s">
        <v>649</v>
      </c>
      <c r="F142" s="209" t="str">
        <f t="shared" si="40"/>
        <v>--</v>
      </c>
      <c r="G142" s="160" t="str">
        <f t="shared" si="41"/>
        <v>--</v>
      </c>
      <c r="H142" s="160" t="str">
        <f t="shared" si="42"/>
        <v>--</v>
      </c>
      <c r="I142" s="160" t="str">
        <f t="shared" si="43"/>
        <v>--</v>
      </c>
      <c r="J142" s="159" t="str">
        <f t="shared" si="44"/>
        <v>--</v>
      </c>
      <c r="K142" s="210" t="str">
        <f t="shared" si="45"/>
        <v>--</v>
      </c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/>
      <c r="BU142" s="57"/>
      <c r="BV142" s="57"/>
      <c r="BW142" s="57"/>
      <c r="BX142" s="57"/>
      <c r="BY142" s="57"/>
      <c r="BZ142" s="58"/>
    </row>
    <row r="143" spans="1:78" ht="15" customHeight="1" x14ac:dyDescent="0.25">
      <c r="A143" s="390" t="s">
        <v>244</v>
      </c>
      <c r="B143" s="198">
        <v>58</v>
      </c>
      <c r="C143" s="62">
        <v>48</v>
      </c>
      <c r="D143" s="74" t="s">
        <v>55</v>
      </c>
      <c r="E143" s="202" t="s">
        <v>650</v>
      </c>
      <c r="F143" s="209" t="str">
        <f t="shared" si="40"/>
        <v>--</v>
      </c>
      <c r="G143" s="159" t="str">
        <f t="shared" si="41"/>
        <v>--</v>
      </c>
      <c r="H143" s="159" t="str">
        <f t="shared" si="42"/>
        <v>--</v>
      </c>
      <c r="I143" s="159" t="str">
        <f t="shared" si="43"/>
        <v>--</v>
      </c>
      <c r="J143" s="159" t="str">
        <f t="shared" si="44"/>
        <v>--</v>
      </c>
      <c r="K143" s="210" t="str">
        <f t="shared" si="45"/>
        <v>--</v>
      </c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  <c r="BY143" s="52"/>
      <c r="BZ143" s="53"/>
    </row>
    <row r="144" spans="1:78" ht="15" customHeight="1" x14ac:dyDescent="0.25">
      <c r="A144" s="391"/>
      <c r="B144" s="65"/>
      <c r="C144" s="65"/>
      <c r="D144" s="75"/>
      <c r="E144" s="203" t="s">
        <v>211</v>
      </c>
      <c r="F144" s="211" t="str">
        <f t="shared" si="40"/>
        <v>--</v>
      </c>
      <c r="G144" s="185" t="str">
        <f t="shared" si="41"/>
        <v>--</v>
      </c>
      <c r="H144" s="185" t="str">
        <f t="shared" si="42"/>
        <v>--</v>
      </c>
      <c r="I144" s="185" t="str">
        <f t="shared" si="43"/>
        <v>--</v>
      </c>
      <c r="J144" s="185" t="str">
        <f t="shared" si="44"/>
        <v>--</v>
      </c>
      <c r="K144" s="212" t="str">
        <f t="shared" si="45"/>
        <v>--</v>
      </c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5"/>
    </row>
    <row r="145" spans="1:78" ht="15" customHeight="1" x14ac:dyDescent="0.25">
      <c r="A145" s="391"/>
      <c r="B145" s="99">
        <v>49</v>
      </c>
      <c r="C145" s="66">
        <v>32</v>
      </c>
      <c r="D145" s="76">
        <v>6.4</v>
      </c>
      <c r="E145" s="56" t="s">
        <v>651</v>
      </c>
      <c r="F145" s="183"/>
      <c r="G145" s="187"/>
      <c r="H145" s="161"/>
      <c r="I145" s="187"/>
      <c r="J145" s="161"/>
      <c r="K145" s="184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  <c r="AL145" s="142"/>
      <c r="AM145" s="142"/>
      <c r="AN145" s="142"/>
      <c r="AO145" s="142"/>
      <c r="AP145" s="142"/>
      <c r="AQ145" s="142"/>
      <c r="AR145" s="142"/>
      <c r="AS145" s="142"/>
      <c r="AT145" s="142"/>
      <c r="AU145" s="142"/>
      <c r="AV145" s="142"/>
      <c r="AW145" s="142"/>
      <c r="AX145" s="142"/>
      <c r="AY145" s="142"/>
      <c r="AZ145" s="142"/>
      <c r="BA145" s="142"/>
      <c r="BB145" s="142"/>
      <c r="BC145" s="142"/>
      <c r="BD145" s="142"/>
      <c r="BE145" s="142"/>
      <c r="BF145" s="142"/>
      <c r="BG145" s="142"/>
      <c r="BH145" s="142"/>
      <c r="BI145" s="142"/>
      <c r="BJ145" s="142"/>
      <c r="BK145" s="142"/>
      <c r="BL145" s="142"/>
      <c r="BM145" s="142"/>
      <c r="BN145" s="142"/>
      <c r="BO145" s="142"/>
      <c r="BP145" s="142"/>
      <c r="BQ145" s="142"/>
      <c r="BR145" s="142"/>
      <c r="BS145" s="142"/>
      <c r="BT145" s="142"/>
      <c r="BU145" s="142"/>
      <c r="BV145" s="142"/>
      <c r="BW145" s="142"/>
      <c r="BX145" s="142"/>
      <c r="BY145" s="142"/>
      <c r="BZ145" s="142"/>
    </row>
    <row r="146" spans="1:78" ht="15" customHeight="1" x14ac:dyDescent="0.25">
      <c r="A146" s="392"/>
      <c r="B146" s="67"/>
      <c r="C146" s="67"/>
      <c r="D146" s="77"/>
      <c r="E146" s="213" t="s">
        <v>214</v>
      </c>
      <c r="F146" s="215"/>
      <c r="G146" s="188"/>
      <c r="H146" s="162"/>
      <c r="I146" s="188"/>
      <c r="J146" s="162"/>
      <c r="K146" s="210" t="str">
        <f t="shared" ref="K146:K154" si="46">IF(NOT(COUNTA(L146:BZ146)),"--",COUNTA(L146:BZ146))</f>
        <v>--</v>
      </c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  <c r="W146" s="143"/>
      <c r="X146" s="143"/>
      <c r="Y146" s="143"/>
      <c r="Z146" s="143"/>
      <c r="AA146" s="143"/>
      <c r="AB146" s="143"/>
      <c r="AC146" s="143"/>
      <c r="AD146" s="143"/>
      <c r="AE146" s="143"/>
      <c r="AF146" s="143"/>
      <c r="AG146" s="143"/>
      <c r="AH146" s="143"/>
      <c r="AI146" s="143"/>
      <c r="AJ146" s="143"/>
      <c r="AK146" s="143"/>
      <c r="AL146" s="143"/>
      <c r="AM146" s="143"/>
      <c r="AN146" s="143"/>
      <c r="AO146" s="143"/>
      <c r="AP146" s="143"/>
      <c r="AQ146" s="143"/>
      <c r="AR146" s="143"/>
      <c r="AS146" s="143"/>
      <c r="AT146" s="143"/>
      <c r="AU146" s="143"/>
      <c r="AV146" s="143"/>
      <c r="AW146" s="143"/>
      <c r="AX146" s="143"/>
      <c r="AY146" s="143"/>
      <c r="AZ146" s="143"/>
      <c r="BA146" s="143"/>
      <c r="BB146" s="143"/>
      <c r="BC146" s="143"/>
      <c r="BD146" s="143"/>
      <c r="BE146" s="143"/>
      <c r="BF146" s="143"/>
      <c r="BG146" s="143"/>
      <c r="BH146" s="143"/>
      <c r="BI146" s="143"/>
      <c r="BJ146" s="143"/>
      <c r="BK146" s="143"/>
      <c r="BL146" s="143"/>
      <c r="BM146" s="143"/>
      <c r="BN146" s="143"/>
      <c r="BO146" s="143"/>
      <c r="BP146" s="143"/>
      <c r="BQ146" s="143"/>
      <c r="BR146" s="143"/>
      <c r="BS146" s="143"/>
      <c r="BT146" s="143"/>
      <c r="BU146" s="143"/>
      <c r="BV146" s="143"/>
      <c r="BW146" s="143"/>
      <c r="BX146" s="143"/>
      <c r="BY146" s="143"/>
      <c r="BZ146" s="144"/>
    </row>
    <row r="147" spans="1:78" ht="15" customHeight="1" x14ac:dyDescent="0.25">
      <c r="A147" s="68"/>
      <c r="B147" s="2"/>
      <c r="D147" s="78"/>
      <c r="E147" s="213" t="s">
        <v>215</v>
      </c>
      <c r="F147" s="215"/>
      <c r="G147" s="188"/>
      <c r="H147" s="162"/>
      <c r="I147" s="188"/>
      <c r="J147" s="162"/>
      <c r="K147" s="210" t="str">
        <f t="shared" si="46"/>
        <v>--</v>
      </c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  <c r="BI147" s="145"/>
      <c r="BJ147" s="145"/>
      <c r="BK147" s="145"/>
      <c r="BL147" s="145"/>
      <c r="BM147" s="145"/>
      <c r="BN147" s="145"/>
      <c r="BO147" s="145"/>
      <c r="BP147" s="145"/>
      <c r="BQ147" s="145"/>
      <c r="BR147" s="145"/>
      <c r="BS147" s="145"/>
      <c r="BT147" s="145"/>
      <c r="BU147" s="145"/>
      <c r="BV147" s="145"/>
      <c r="BW147" s="145"/>
      <c r="BX147" s="145"/>
      <c r="BY147" s="145"/>
      <c r="BZ147" s="146"/>
    </row>
    <row r="148" spans="1:78" ht="15" customHeight="1" x14ac:dyDescent="0.25">
      <c r="A148" s="68"/>
      <c r="B148" s="2"/>
      <c r="D148" s="78"/>
      <c r="E148" s="213" t="s">
        <v>216</v>
      </c>
      <c r="F148" s="215"/>
      <c r="G148" s="188"/>
      <c r="H148" s="162"/>
      <c r="I148" s="188"/>
      <c r="J148" s="162"/>
      <c r="K148" s="210" t="str">
        <f t="shared" si="46"/>
        <v>--</v>
      </c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  <c r="BI148" s="145"/>
      <c r="BJ148" s="145"/>
      <c r="BK148" s="145"/>
      <c r="BL148" s="145"/>
      <c r="BM148" s="145"/>
      <c r="BN148" s="145"/>
      <c r="BO148" s="145"/>
      <c r="BP148" s="145"/>
      <c r="BQ148" s="145"/>
      <c r="BR148" s="145"/>
      <c r="BS148" s="145"/>
      <c r="BT148" s="145"/>
      <c r="BU148" s="145"/>
      <c r="BV148" s="145"/>
      <c r="BW148" s="145"/>
      <c r="BX148" s="145"/>
      <c r="BY148" s="145"/>
      <c r="BZ148" s="146"/>
    </row>
    <row r="149" spans="1:78" ht="15" customHeight="1" x14ac:dyDescent="0.25">
      <c r="A149" s="68"/>
      <c r="B149" s="2"/>
      <c r="D149" s="78"/>
      <c r="E149" s="213" t="s">
        <v>217</v>
      </c>
      <c r="F149" s="215"/>
      <c r="G149" s="188"/>
      <c r="H149" s="162"/>
      <c r="I149" s="188"/>
      <c r="J149" s="162"/>
      <c r="K149" s="210" t="str">
        <f t="shared" si="46"/>
        <v>--</v>
      </c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  <c r="AJ149" s="145"/>
      <c r="AK149" s="145"/>
      <c r="AL149" s="145"/>
      <c r="AM149" s="145"/>
      <c r="AN149" s="145"/>
      <c r="AO149" s="145"/>
      <c r="AP149" s="145"/>
      <c r="AQ149" s="145"/>
      <c r="AR149" s="145"/>
      <c r="AS149" s="145"/>
      <c r="AT149" s="145"/>
      <c r="AU149" s="145"/>
      <c r="AV149" s="145"/>
      <c r="AW149" s="145"/>
      <c r="AX149" s="145"/>
      <c r="AY149" s="145"/>
      <c r="AZ149" s="145"/>
      <c r="BA149" s="145"/>
      <c r="BB149" s="145"/>
      <c r="BC149" s="145"/>
      <c r="BD149" s="145"/>
      <c r="BE149" s="145"/>
      <c r="BF149" s="145"/>
      <c r="BG149" s="145"/>
      <c r="BH149" s="145"/>
      <c r="BI149" s="145"/>
      <c r="BJ149" s="145"/>
      <c r="BK149" s="145"/>
      <c r="BL149" s="145"/>
      <c r="BM149" s="145"/>
      <c r="BN149" s="145"/>
      <c r="BO149" s="145"/>
      <c r="BP149" s="145"/>
      <c r="BQ149" s="145"/>
      <c r="BR149" s="145"/>
      <c r="BS149" s="145"/>
      <c r="BT149" s="145"/>
      <c r="BU149" s="145"/>
      <c r="BV149" s="145"/>
      <c r="BW149" s="145"/>
      <c r="BX149" s="145"/>
      <c r="BY149" s="145"/>
      <c r="BZ149" s="146"/>
    </row>
    <row r="150" spans="1:78" ht="15" customHeight="1" x14ac:dyDescent="0.25">
      <c r="A150" s="68"/>
      <c r="B150" s="2"/>
      <c r="D150" s="78"/>
      <c r="E150" s="213" t="s">
        <v>218</v>
      </c>
      <c r="F150" s="215"/>
      <c r="G150" s="188"/>
      <c r="H150" s="162"/>
      <c r="I150" s="188"/>
      <c r="J150" s="162"/>
      <c r="K150" s="210" t="str">
        <f t="shared" si="46"/>
        <v>--</v>
      </c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  <c r="BI150" s="145"/>
      <c r="BJ150" s="145"/>
      <c r="BK150" s="145"/>
      <c r="BL150" s="145"/>
      <c r="BM150" s="145"/>
      <c r="BN150" s="145"/>
      <c r="BO150" s="145"/>
      <c r="BP150" s="145"/>
      <c r="BQ150" s="145"/>
      <c r="BR150" s="145"/>
      <c r="BS150" s="145"/>
      <c r="BT150" s="145"/>
      <c r="BU150" s="145"/>
      <c r="BV150" s="145"/>
      <c r="BW150" s="145"/>
      <c r="BX150" s="145"/>
      <c r="BY150" s="145"/>
      <c r="BZ150" s="146"/>
    </row>
    <row r="151" spans="1:78" ht="15" customHeight="1" x14ac:dyDescent="0.25">
      <c r="A151" s="68"/>
      <c r="B151" s="2"/>
      <c r="D151" s="78"/>
      <c r="E151" s="213" t="s">
        <v>219</v>
      </c>
      <c r="F151" s="215"/>
      <c r="G151" s="188"/>
      <c r="H151" s="162"/>
      <c r="I151" s="188"/>
      <c r="J151" s="162"/>
      <c r="K151" s="210" t="str">
        <f t="shared" si="46"/>
        <v>--</v>
      </c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  <c r="BI151" s="145"/>
      <c r="BJ151" s="145"/>
      <c r="BK151" s="145"/>
      <c r="BL151" s="145"/>
      <c r="BM151" s="145"/>
      <c r="BN151" s="145"/>
      <c r="BO151" s="145"/>
      <c r="BP151" s="145"/>
      <c r="BQ151" s="145"/>
      <c r="BR151" s="145"/>
      <c r="BS151" s="145"/>
      <c r="BT151" s="145"/>
      <c r="BU151" s="145"/>
      <c r="BV151" s="145"/>
      <c r="BW151" s="145"/>
      <c r="BX151" s="145"/>
      <c r="BY151" s="145"/>
      <c r="BZ151" s="146"/>
    </row>
    <row r="152" spans="1:78" ht="15" customHeight="1" x14ac:dyDescent="0.25">
      <c r="A152" s="68"/>
      <c r="B152" s="2"/>
      <c r="D152" s="78"/>
      <c r="E152" s="213" t="s">
        <v>247</v>
      </c>
      <c r="F152" s="215"/>
      <c r="G152" s="188"/>
      <c r="H152" s="162"/>
      <c r="I152" s="188"/>
      <c r="J152" s="162"/>
      <c r="K152" s="210" t="str">
        <f t="shared" si="46"/>
        <v>--</v>
      </c>
      <c r="L152" s="145"/>
      <c r="M152" s="145"/>
      <c r="N152" s="145"/>
      <c r="O152" s="145"/>
      <c r="P152" s="145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  <c r="AJ152" s="145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  <c r="BI152" s="145"/>
      <c r="BJ152" s="145"/>
      <c r="BK152" s="145"/>
      <c r="BL152" s="145"/>
      <c r="BM152" s="145"/>
      <c r="BN152" s="145"/>
      <c r="BO152" s="145"/>
      <c r="BP152" s="145"/>
      <c r="BQ152" s="145"/>
      <c r="BR152" s="145"/>
      <c r="BS152" s="145"/>
      <c r="BT152" s="145"/>
      <c r="BU152" s="145"/>
      <c r="BV152" s="145"/>
      <c r="BW152" s="145"/>
      <c r="BX152" s="145"/>
      <c r="BY152" s="145"/>
      <c r="BZ152" s="146"/>
    </row>
    <row r="153" spans="1:78" ht="15" customHeight="1" x14ac:dyDescent="0.25">
      <c r="A153" s="68"/>
      <c r="B153" s="2"/>
      <c r="D153" s="78"/>
      <c r="E153" s="213" t="s">
        <v>220</v>
      </c>
      <c r="F153" s="215"/>
      <c r="G153" s="188"/>
      <c r="H153" s="162"/>
      <c r="I153" s="188"/>
      <c r="J153" s="162"/>
      <c r="K153" s="210" t="str">
        <f t="shared" si="46"/>
        <v>--</v>
      </c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  <c r="BK153" s="145"/>
      <c r="BL153" s="145"/>
      <c r="BM153" s="145"/>
      <c r="BN153" s="145"/>
      <c r="BO153" s="145"/>
      <c r="BP153" s="145"/>
      <c r="BQ153" s="145"/>
      <c r="BR153" s="145"/>
      <c r="BS153" s="145"/>
      <c r="BT153" s="145"/>
      <c r="BU153" s="145"/>
      <c r="BV153" s="145"/>
      <c r="BW153" s="145"/>
      <c r="BX153" s="145"/>
      <c r="BY153" s="145"/>
      <c r="BZ153" s="146"/>
    </row>
    <row r="154" spans="1:78" ht="15" customHeight="1" x14ac:dyDescent="0.25">
      <c r="A154" s="68"/>
      <c r="B154" s="50"/>
      <c r="C154" s="50"/>
      <c r="D154" s="79"/>
      <c r="E154" s="214" t="s">
        <v>223</v>
      </c>
      <c r="F154" s="216"/>
      <c r="G154" s="189"/>
      <c r="H154" s="163"/>
      <c r="I154" s="189"/>
      <c r="J154" s="163"/>
      <c r="K154" s="212" t="str">
        <f t="shared" si="46"/>
        <v>--</v>
      </c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  <c r="BI154" s="147"/>
      <c r="BJ154" s="147"/>
      <c r="BK154" s="147"/>
      <c r="BL154" s="147"/>
      <c r="BM154" s="147"/>
      <c r="BN154" s="147"/>
      <c r="BO154" s="147"/>
      <c r="BP154" s="147"/>
      <c r="BQ154" s="147"/>
      <c r="BR154" s="147"/>
      <c r="BS154" s="147"/>
      <c r="BT154" s="147"/>
      <c r="BU154" s="147"/>
      <c r="BV154" s="147"/>
      <c r="BW154" s="147"/>
      <c r="BX154" s="147"/>
      <c r="BY154" s="147"/>
      <c r="BZ154" s="148"/>
    </row>
    <row r="155" spans="1:78" ht="15" customHeight="1" x14ac:dyDescent="0.25">
      <c r="A155" s="69"/>
      <c r="B155" s="99">
        <v>52</v>
      </c>
      <c r="C155" s="66">
        <v>38</v>
      </c>
      <c r="D155" s="76">
        <v>6.6</v>
      </c>
      <c r="E155" s="56" t="s">
        <v>385</v>
      </c>
      <c r="F155" s="183"/>
      <c r="G155" s="187"/>
      <c r="H155" s="161"/>
      <c r="I155" s="187"/>
      <c r="J155" s="161"/>
      <c r="K155" s="184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  <c r="AK155" s="142"/>
      <c r="AL155" s="142"/>
      <c r="AM155" s="142"/>
      <c r="AN155" s="142"/>
      <c r="AO155" s="142"/>
      <c r="AP155" s="142"/>
      <c r="AQ155" s="142"/>
      <c r="AR155" s="142"/>
      <c r="AS155" s="142"/>
      <c r="AT155" s="142"/>
      <c r="AU155" s="142"/>
      <c r="AV155" s="142"/>
      <c r="AW155" s="142"/>
      <c r="AX155" s="142"/>
      <c r="AY155" s="142"/>
      <c r="AZ155" s="142"/>
      <c r="BA155" s="142"/>
      <c r="BB155" s="142"/>
      <c r="BC155" s="142"/>
      <c r="BD155" s="142"/>
      <c r="BE155" s="142"/>
      <c r="BF155" s="142"/>
      <c r="BG155" s="142"/>
      <c r="BH155" s="142"/>
      <c r="BI155" s="142"/>
      <c r="BJ155" s="142"/>
      <c r="BK155" s="142"/>
      <c r="BL155" s="142"/>
      <c r="BM155" s="142"/>
      <c r="BN155" s="142"/>
      <c r="BO155" s="142"/>
      <c r="BP155" s="142"/>
      <c r="BQ155" s="142"/>
      <c r="BR155" s="142"/>
      <c r="BS155" s="142"/>
      <c r="BT155" s="142"/>
      <c r="BU155" s="142"/>
      <c r="BV155" s="142"/>
      <c r="BW155" s="142"/>
      <c r="BX155" s="142"/>
      <c r="BY155" s="142"/>
      <c r="BZ155" s="142"/>
    </row>
    <row r="156" spans="1:78" ht="15" customHeight="1" x14ac:dyDescent="0.25">
      <c r="A156" s="68"/>
      <c r="B156" s="67"/>
      <c r="C156" s="67"/>
      <c r="D156" s="77"/>
      <c r="E156" s="213" t="s">
        <v>224</v>
      </c>
      <c r="F156" s="215"/>
      <c r="G156" s="188"/>
      <c r="H156" s="162"/>
      <c r="I156" s="188"/>
      <c r="J156" s="162"/>
      <c r="K156" s="210" t="str">
        <f t="shared" ref="K156:K164" si="47">IF(NOT(COUNTA(L156:BZ156)),"--",COUNTA(L156:BZ156))</f>
        <v>--</v>
      </c>
      <c r="L156" s="145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  <c r="AI156" s="145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  <c r="BI156" s="145"/>
      <c r="BJ156" s="145"/>
      <c r="BK156" s="145"/>
      <c r="BL156" s="145"/>
      <c r="BM156" s="145"/>
      <c r="BN156" s="145"/>
      <c r="BO156" s="145"/>
      <c r="BP156" s="145"/>
      <c r="BQ156" s="145"/>
      <c r="BR156" s="145"/>
      <c r="BS156" s="145"/>
      <c r="BT156" s="145"/>
      <c r="BU156" s="145"/>
      <c r="BV156" s="145"/>
      <c r="BW156" s="145"/>
      <c r="BX156" s="145"/>
      <c r="BY156" s="145"/>
      <c r="BZ156" s="146"/>
    </row>
    <row r="157" spans="1:78" ht="15" customHeight="1" x14ac:dyDescent="0.25">
      <c r="A157" s="68"/>
      <c r="B157" s="2"/>
      <c r="D157" s="78"/>
      <c r="E157" s="213" t="s">
        <v>225</v>
      </c>
      <c r="F157" s="215"/>
      <c r="G157" s="188"/>
      <c r="H157" s="162"/>
      <c r="I157" s="188"/>
      <c r="J157" s="162"/>
      <c r="K157" s="210" t="str">
        <f t="shared" si="47"/>
        <v>--</v>
      </c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  <c r="BI157" s="145"/>
      <c r="BJ157" s="145"/>
      <c r="BK157" s="145"/>
      <c r="BL157" s="145"/>
      <c r="BM157" s="145"/>
      <c r="BN157" s="145"/>
      <c r="BO157" s="145"/>
      <c r="BP157" s="145"/>
      <c r="BQ157" s="145"/>
      <c r="BR157" s="145"/>
      <c r="BS157" s="145"/>
      <c r="BT157" s="145"/>
      <c r="BU157" s="145"/>
      <c r="BV157" s="145"/>
      <c r="BW157" s="145"/>
      <c r="BX157" s="145"/>
      <c r="BY157" s="145"/>
      <c r="BZ157" s="146"/>
    </row>
    <row r="158" spans="1:78" ht="15" customHeight="1" x14ac:dyDescent="0.25">
      <c r="A158" s="68"/>
      <c r="B158" s="2"/>
      <c r="D158" s="78"/>
      <c r="E158" s="213" t="s">
        <v>226</v>
      </c>
      <c r="F158" s="215"/>
      <c r="G158" s="188"/>
      <c r="H158" s="162"/>
      <c r="I158" s="188"/>
      <c r="J158" s="162"/>
      <c r="K158" s="210" t="str">
        <f t="shared" si="47"/>
        <v>--</v>
      </c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  <c r="AI158" s="145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  <c r="BI158" s="145"/>
      <c r="BJ158" s="145"/>
      <c r="BK158" s="145"/>
      <c r="BL158" s="145"/>
      <c r="BM158" s="145"/>
      <c r="BN158" s="145"/>
      <c r="BO158" s="145"/>
      <c r="BP158" s="145"/>
      <c r="BQ158" s="145"/>
      <c r="BR158" s="145"/>
      <c r="BS158" s="145"/>
      <c r="BT158" s="145"/>
      <c r="BU158" s="145"/>
      <c r="BV158" s="145"/>
      <c r="BW158" s="145"/>
      <c r="BX158" s="145"/>
      <c r="BY158" s="145"/>
      <c r="BZ158" s="146"/>
    </row>
    <row r="159" spans="1:78" ht="15" customHeight="1" x14ac:dyDescent="0.25">
      <c r="A159" s="68"/>
      <c r="B159" s="2"/>
      <c r="D159" s="78"/>
      <c r="E159" s="213" t="s">
        <v>227</v>
      </c>
      <c r="F159" s="215"/>
      <c r="G159" s="188"/>
      <c r="H159" s="162"/>
      <c r="I159" s="188"/>
      <c r="J159" s="162"/>
      <c r="K159" s="210" t="str">
        <f t="shared" si="47"/>
        <v>--</v>
      </c>
      <c r="L159" s="145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145"/>
      <c r="AE159" s="145"/>
      <c r="AF159" s="145"/>
      <c r="AG159" s="145"/>
      <c r="AH159" s="145"/>
      <c r="AI159" s="145"/>
      <c r="AJ159" s="145"/>
      <c r="AK159" s="145"/>
      <c r="AL159" s="145"/>
      <c r="AM159" s="145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  <c r="BI159" s="145"/>
      <c r="BJ159" s="145"/>
      <c r="BK159" s="145"/>
      <c r="BL159" s="145"/>
      <c r="BM159" s="145"/>
      <c r="BN159" s="145"/>
      <c r="BO159" s="145"/>
      <c r="BP159" s="145"/>
      <c r="BQ159" s="145"/>
      <c r="BR159" s="145"/>
      <c r="BS159" s="145"/>
      <c r="BT159" s="145"/>
      <c r="BU159" s="145"/>
      <c r="BV159" s="145"/>
      <c r="BW159" s="145"/>
      <c r="BX159" s="145"/>
      <c r="BY159" s="145"/>
      <c r="BZ159" s="146"/>
    </row>
    <row r="160" spans="1:78" ht="15" customHeight="1" x14ac:dyDescent="0.25">
      <c r="A160" s="68"/>
      <c r="B160" s="2"/>
      <c r="D160" s="78"/>
      <c r="E160" s="213" t="s">
        <v>228</v>
      </c>
      <c r="F160" s="215"/>
      <c r="G160" s="188"/>
      <c r="H160" s="162"/>
      <c r="I160" s="188"/>
      <c r="J160" s="162"/>
      <c r="K160" s="210" t="str">
        <f t="shared" si="47"/>
        <v>--</v>
      </c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145"/>
      <c r="AE160" s="145"/>
      <c r="AF160" s="145"/>
      <c r="AG160" s="145"/>
      <c r="AH160" s="145"/>
      <c r="AI160" s="145"/>
      <c r="AJ160" s="145"/>
      <c r="AK160" s="145"/>
      <c r="AL160" s="145"/>
      <c r="AM160" s="145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  <c r="BI160" s="145"/>
      <c r="BJ160" s="145"/>
      <c r="BK160" s="145"/>
      <c r="BL160" s="145"/>
      <c r="BM160" s="145"/>
      <c r="BN160" s="145"/>
      <c r="BO160" s="145"/>
      <c r="BP160" s="145"/>
      <c r="BQ160" s="145"/>
      <c r="BR160" s="145"/>
      <c r="BS160" s="145"/>
      <c r="BT160" s="145"/>
      <c r="BU160" s="145"/>
      <c r="BV160" s="145"/>
      <c r="BW160" s="145"/>
      <c r="BX160" s="145"/>
      <c r="BY160" s="145"/>
      <c r="BZ160" s="146"/>
    </row>
    <row r="161" spans="1:78" ht="15" customHeight="1" x14ac:dyDescent="0.25">
      <c r="A161" s="68"/>
      <c r="B161" s="2"/>
      <c r="D161" s="78"/>
      <c r="E161" s="213" t="s">
        <v>229</v>
      </c>
      <c r="F161" s="215"/>
      <c r="G161" s="188"/>
      <c r="H161" s="162"/>
      <c r="I161" s="188"/>
      <c r="J161" s="162"/>
      <c r="K161" s="210" t="str">
        <f t="shared" si="47"/>
        <v>--</v>
      </c>
      <c r="L161" s="145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  <c r="BI161" s="145"/>
      <c r="BJ161" s="145"/>
      <c r="BK161" s="145"/>
      <c r="BL161" s="145"/>
      <c r="BM161" s="145"/>
      <c r="BN161" s="145"/>
      <c r="BO161" s="145"/>
      <c r="BP161" s="145"/>
      <c r="BQ161" s="145"/>
      <c r="BR161" s="145"/>
      <c r="BS161" s="145"/>
      <c r="BT161" s="145"/>
      <c r="BU161" s="145"/>
      <c r="BV161" s="145"/>
      <c r="BW161" s="145"/>
      <c r="BX161" s="145"/>
      <c r="BY161" s="145"/>
      <c r="BZ161" s="146"/>
    </row>
    <row r="162" spans="1:78" ht="15" customHeight="1" x14ac:dyDescent="0.25">
      <c r="A162" s="68"/>
      <c r="B162" s="2"/>
      <c r="D162" s="78"/>
      <c r="E162" s="213" t="s">
        <v>230</v>
      </c>
      <c r="F162" s="215"/>
      <c r="G162" s="188"/>
      <c r="H162" s="162"/>
      <c r="I162" s="188"/>
      <c r="J162" s="162"/>
      <c r="K162" s="210" t="str">
        <f t="shared" si="47"/>
        <v>--</v>
      </c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  <c r="BI162" s="145"/>
      <c r="BJ162" s="145"/>
      <c r="BK162" s="145"/>
      <c r="BL162" s="145"/>
      <c r="BM162" s="145"/>
      <c r="BN162" s="145"/>
      <c r="BO162" s="145"/>
      <c r="BP162" s="145"/>
      <c r="BQ162" s="145"/>
      <c r="BR162" s="145"/>
      <c r="BS162" s="145"/>
      <c r="BT162" s="145"/>
      <c r="BU162" s="145"/>
      <c r="BV162" s="145"/>
      <c r="BW162" s="145"/>
      <c r="BX162" s="145"/>
      <c r="BY162" s="145"/>
      <c r="BZ162" s="146"/>
    </row>
    <row r="163" spans="1:78" ht="15" customHeight="1" x14ac:dyDescent="0.25">
      <c r="A163" s="68"/>
      <c r="B163" s="2"/>
      <c r="D163" s="78"/>
      <c r="E163" s="213" t="s">
        <v>231</v>
      </c>
      <c r="F163" s="215"/>
      <c r="G163" s="188"/>
      <c r="H163" s="162"/>
      <c r="I163" s="188"/>
      <c r="J163" s="162"/>
      <c r="K163" s="210" t="str">
        <f t="shared" si="47"/>
        <v>--</v>
      </c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145"/>
      <c r="AE163" s="145"/>
      <c r="AF163" s="145"/>
      <c r="AG163" s="145"/>
      <c r="AH163" s="145"/>
      <c r="AI163" s="145"/>
      <c r="AJ163" s="145"/>
      <c r="AK163" s="145"/>
      <c r="AL163" s="145"/>
      <c r="AM163" s="145"/>
      <c r="AN163" s="145"/>
      <c r="AO163" s="145"/>
      <c r="AP163" s="145"/>
      <c r="AQ163" s="145"/>
      <c r="AR163" s="145"/>
      <c r="AS163" s="145"/>
      <c r="AT163" s="145"/>
      <c r="AU163" s="145"/>
      <c r="AV163" s="145"/>
      <c r="AW163" s="145"/>
      <c r="AX163" s="145"/>
      <c r="AY163" s="145"/>
      <c r="AZ163" s="145"/>
      <c r="BA163" s="145"/>
      <c r="BB163" s="145"/>
      <c r="BC163" s="145"/>
      <c r="BD163" s="145"/>
      <c r="BE163" s="145"/>
      <c r="BF163" s="145"/>
      <c r="BG163" s="145"/>
      <c r="BH163" s="145"/>
      <c r="BI163" s="145"/>
      <c r="BJ163" s="145"/>
      <c r="BK163" s="145"/>
      <c r="BL163" s="145"/>
      <c r="BM163" s="145"/>
      <c r="BN163" s="145"/>
      <c r="BO163" s="145"/>
      <c r="BP163" s="145"/>
      <c r="BQ163" s="145"/>
      <c r="BR163" s="145"/>
      <c r="BS163" s="145"/>
      <c r="BT163" s="145"/>
      <c r="BU163" s="145"/>
      <c r="BV163" s="145"/>
      <c r="BW163" s="145"/>
      <c r="BX163" s="145"/>
      <c r="BY163" s="145"/>
      <c r="BZ163" s="146"/>
    </row>
    <row r="164" spans="1:78" ht="15" customHeight="1" thickBot="1" x14ac:dyDescent="0.3">
      <c r="A164" s="70"/>
      <c r="B164" s="60"/>
      <c r="C164" s="60"/>
      <c r="D164" s="80"/>
      <c r="E164" s="61" t="s">
        <v>232</v>
      </c>
      <c r="F164" s="217"/>
      <c r="G164" s="190"/>
      <c r="H164" s="164"/>
      <c r="I164" s="190"/>
      <c r="J164" s="164"/>
      <c r="K164" s="218" t="str">
        <f t="shared" si="47"/>
        <v>--</v>
      </c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  <c r="AE164" s="149"/>
      <c r="AF164" s="149"/>
      <c r="AG164" s="149"/>
      <c r="AH164" s="149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  <c r="BH164" s="149"/>
      <c r="BI164" s="149"/>
      <c r="BJ164" s="149"/>
      <c r="BK164" s="149"/>
      <c r="BL164" s="149"/>
      <c r="BM164" s="149"/>
      <c r="BN164" s="149"/>
      <c r="BO164" s="149"/>
      <c r="BP164" s="149"/>
      <c r="BQ164" s="149"/>
      <c r="BR164" s="149"/>
      <c r="BS164" s="149"/>
      <c r="BT164" s="149"/>
      <c r="BU164" s="149"/>
      <c r="BV164" s="149"/>
      <c r="BW164" s="149"/>
      <c r="BX164" s="149"/>
      <c r="BY164" s="149"/>
      <c r="BZ164" s="150"/>
    </row>
    <row r="165" spans="1:78" ht="15" customHeight="1" thickTop="1" x14ac:dyDescent="0.25">
      <c r="A165" s="71" t="s">
        <v>239</v>
      </c>
      <c r="B165" s="83">
        <v>17</v>
      </c>
      <c r="C165" s="83">
        <v>9</v>
      </c>
      <c r="D165" s="72">
        <v>3.6</v>
      </c>
      <c r="E165" s="84" t="s">
        <v>642</v>
      </c>
      <c r="F165" s="207" t="str">
        <f t="shared" ref="F165:F171" si="48">IF(NOT(COUNTA(L165:BZ165)),"--",AVERAGE(L165:BZ165))</f>
        <v>--</v>
      </c>
      <c r="G165" s="158" t="str">
        <f t="shared" ref="G165:G171" si="49">IF(NOT(COUNTA(L165:BZ165)),"--",I165-H165)</f>
        <v>--</v>
      </c>
      <c r="H165" s="158" t="str">
        <f t="shared" ref="H165:H171" si="50">IF(NOT(COUNTA(L165:BZ165)),"--",MIN(L165:BZ165))</f>
        <v>--</v>
      </c>
      <c r="I165" s="158" t="str">
        <f t="shared" ref="I165:I171" si="51">IF(NOT(COUNTA(L165:BZ165)),"--",MAX(L165:BZ165))</f>
        <v>--</v>
      </c>
      <c r="J165" s="158" t="str">
        <f t="shared" ref="J165:J171" si="52">IF(NOT(COUNTA(L165:BZ165)),"--",STDEV(L165:BZ165))</f>
        <v>--</v>
      </c>
      <c r="K165" s="208" t="str">
        <f t="shared" ref="K165:K171" si="53">IF(NOT(COUNTA(L165:BZ165)),"--",COUNT(L165:BZ165))</f>
        <v>--</v>
      </c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  <c r="AX165" s="85"/>
      <c r="AY165" s="85"/>
      <c r="AZ165" s="85"/>
      <c r="BA165" s="85"/>
      <c r="BB165" s="85"/>
      <c r="BC165" s="85"/>
      <c r="BD165" s="85"/>
      <c r="BE165" s="85"/>
      <c r="BF165" s="85"/>
      <c r="BG165" s="85"/>
      <c r="BH165" s="85"/>
      <c r="BI165" s="85"/>
      <c r="BJ165" s="85"/>
      <c r="BK165" s="85"/>
      <c r="BL165" s="85"/>
      <c r="BM165" s="85"/>
      <c r="BN165" s="85"/>
      <c r="BO165" s="85"/>
      <c r="BP165" s="85"/>
      <c r="BQ165" s="85"/>
      <c r="BR165" s="85"/>
      <c r="BS165" s="85"/>
      <c r="BT165" s="85"/>
      <c r="BU165" s="85"/>
      <c r="BV165" s="85"/>
      <c r="BW165" s="85"/>
      <c r="BX165" s="85"/>
      <c r="BY165" s="85"/>
      <c r="BZ165" s="86"/>
    </row>
    <row r="166" spans="1:78" ht="15" customHeight="1" x14ac:dyDescent="0.25">
      <c r="A166" s="390" t="s">
        <v>233</v>
      </c>
      <c r="B166" s="198">
        <v>18</v>
      </c>
      <c r="C166" s="62">
        <v>10</v>
      </c>
      <c r="D166" s="59">
        <v>3.7</v>
      </c>
      <c r="E166" s="202" t="s">
        <v>643</v>
      </c>
      <c r="F166" s="209" t="str">
        <f t="shared" si="48"/>
        <v>--</v>
      </c>
      <c r="G166" s="160" t="str">
        <f t="shared" si="49"/>
        <v>--</v>
      </c>
      <c r="H166" s="160" t="str">
        <f t="shared" si="50"/>
        <v>--</v>
      </c>
      <c r="I166" s="160" t="str">
        <f t="shared" si="51"/>
        <v>--</v>
      </c>
      <c r="J166" s="159" t="str">
        <f t="shared" si="52"/>
        <v>--</v>
      </c>
      <c r="K166" s="210" t="str">
        <f t="shared" si="53"/>
        <v>--</v>
      </c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  <c r="BI166" s="57"/>
      <c r="BJ166" s="57"/>
      <c r="BK166" s="57"/>
      <c r="BL166" s="57"/>
      <c r="BM166" s="57"/>
      <c r="BN166" s="57"/>
      <c r="BO166" s="57"/>
      <c r="BP166" s="57"/>
      <c r="BQ166" s="57"/>
      <c r="BR166" s="57"/>
      <c r="BS166" s="57"/>
      <c r="BT166" s="57"/>
      <c r="BU166" s="57"/>
      <c r="BV166" s="57"/>
      <c r="BW166" s="57"/>
      <c r="BX166" s="57"/>
      <c r="BY166" s="57"/>
      <c r="BZ166" s="58"/>
    </row>
    <row r="167" spans="1:78" ht="15" customHeight="1" x14ac:dyDescent="0.25">
      <c r="A167" s="391"/>
      <c r="B167" s="199">
        <v>26</v>
      </c>
      <c r="C167" s="63" t="s">
        <v>55</v>
      </c>
      <c r="D167" s="73">
        <v>4.2</v>
      </c>
      <c r="E167" s="202" t="s">
        <v>647</v>
      </c>
      <c r="F167" s="209" t="str">
        <f t="shared" si="48"/>
        <v>--</v>
      </c>
      <c r="G167" s="160" t="str">
        <f t="shared" si="49"/>
        <v>--</v>
      </c>
      <c r="H167" s="160" t="str">
        <f t="shared" si="50"/>
        <v>--</v>
      </c>
      <c r="I167" s="160" t="str">
        <f t="shared" si="51"/>
        <v>--</v>
      </c>
      <c r="J167" s="159" t="str">
        <f t="shared" si="52"/>
        <v>--</v>
      </c>
      <c r="K167" s="210" t="str">
        <f t="shared" si="53"/>
        <v>--</v>
      </c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  <c r="BG167" s="57"/>
      <c r="BH167" s="57"/>
      <c r="BI167" s="57"/>
      <c r="BJ167" s="57"/>
      <c r="BK167" s="57"/>
      <c r="BL167" s="57"/>
      <c r="BM167" s="57"/>
      <c r="BN167" s="57"/>
      <c r="BO167" s="57"/>
      <c r="BP167" s="57"/>
      <c r="BQ167" s="57"/>
      <c r="BR167" s="57"/>
      <c r="BS167" s="57"/>
      <c r="BT167" s="57"/>
      <c r="BU167" s="57"/>
      <c r="BV167" s="57"/>
      <c r="BW167" s="57"/>
      <c r="BX167" s="57"/>
      <c r="BY167" s="57"/>
      <c r="BZ167" s="58"/>
    </row>
    <row r="168" spans="1:78" ht="15" customHeight="1" x14ac:dyDescent="0.25">
      <c r="A168" s="391"/>
      <c r="B168" s="200" t="s">
        <v>602</v>
      </c>
      <c r="C168" s="64" t="s">
        <v>408</v>
      </c>
      <c r="D168" s="74" t="s">
        <v>55</v>
      </c>
      <c r="E168" s="202" t="s">
        <v>648</v>
      </c>
      <c r="F168" s="209" t="str">
        <f t="shared" si="48"/>
        <v>--</v>
      </c>
      <c r="G168" s="160" t="str">
        <f t="shared" si="49"/>
        <v>--</v>
      </c>
      <c r="H168" s="160" t="str">
        <f t="shared" si="50"/>
        <v>--</v>
      </c>
      <c r="I168" s="160" t="str">
        <f t="shared" si="51"/>
        <v>--</v>
      </c>
      <c r="J168" s="159" t="str">
        <f t="shared" si="52"/>
        <v>--</v>
      </c>
      <c r="K168" s="210" t="str">
        <f t="shared" si="53"/>
        <v>--</v>
      </c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  <c r="BG168" s="57"/>
      <c r="BH168" s="57"/>
      <c r="BI168" s="57"/>
      <c r="BJ168" s="57"/>
      <c r="BK168" s="57"/>
      <c r="BL168" s="57"/>
      <c r="BM168" s="57"/>
      <c r="BN168" s="57"/>
      <c r="BO168" s="57"/>
      <c r="BP168" s="57"/>
      <c r="BQ168" s="57"/>
      <c r="BR168" s="57"/>
      <c r="BS168" s="57"/>
      <c r="BT168" s="57"/>
      <c r="BU168" s="57"/>
      <c r="BV168" s="57"/>
      <c r="BW168" s="57"/>
      <c r="BX168" s="57"/>
      <c r="BY168" s="57"/>
      <c r="BZ168" s="58"/>
    </row>
    <row r="169" spans="1:78" ht="15" customHeight="1" x14ac:dyDescent="0.25">
      <c r="A169" s="392"/>
      <c r="B169" s="198">
        <v>37</v>
      </c>
      <c r="C169" s="62">
        <v>23</v>
      </c>
      <c r="D169" s="74">
        <v>5.4</v>
      </c>
      <c r="E169" s="202" t="s">
        <v>649</v>
      </c>
      <c r="F169" s="209" t="str">
        <f t="shared" si="48"/>
        <v>--</v>
      </c>
      <c r="G169" s="160" t="str">
        <f t="shared" si="49"/>
        <v>--</v>
      </c>
      <c r="H169" s="160" t="str">
        <f t="shared" si="50"/>
        <v>--</v>
      </c>
      <c r="I169" s="160" t="str">
        <f t="shared" si="51"/>
        <v>--</v>
      </c>
      <c r="J169" s="159" t="str">
        <f t="shared" si="52"/>
        <v>--</v>
      </c>
      <c r="K169" s="210" t="str">
        <f t="shared" si="53"/>
        <v>--</v>
      </c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  <c r="BF169" s="57"/>
      <c r="BG169" s="57"/>
      <c r="BH169" s="57"/>
      <c r="BI169" s="57"/>
      <c r="BJ169" s="57"/>
      <c r="BK169" s="57"/>
      <c r="BL169" s="57"/>
      <c r="BM169" s="57"/>
      <c r="BN169" s="57"/>
      <c r="BO169" s="57"/>
      <c r="BP169" s="57"/>
      <c r="BQ169" s="57"/>
      <c r="BR169" s="57"/>
      <c r="BS169" s="57"/>
      <c r="BT169" s="57"/>
      <c r="BU169" s="57"/>
      <c r="BV169" s="57"/>
      <c r="BW169" s="57"/>
      <c r="BX169" s="57"/>
      <c r="BY169" s="57"/>
      <c r="BZ169" s="58"/>
    </row>
    <row r="170" spans="1:78" ht="15" customHeight="1" x14ac:dyDescent="0.25">
      <c r="A170" s="390" t="s">
        <v>244</v>
      </c>
      <c r="B170" s="198">
        <v>58</v>
      </c>
      <c r="C170" s="62">
        <v>48</v>
      </c>
      <c r="D170" s="74" t="s">
        <v>55</v>
      </c>
      <c r="E170" s="202" t="s">
        <v>650</v>
      </c>
      <c r="F170" s="209" t="str">
        <f t="shared" si="48"/>
        <v>--</v>
      </c>
      <c r="G170" s="159" t="str">
        <f t="shared" si="49"/>
        <v>--</v>
      </c>
      <c r="H170" s="159" t="str">
        <f t="shared" si="50"/>
        <v>--</v>
      </c>
      <c r="I170" s="159" t="str">
        <f t="shared" si="51"/>
        <v>--</v>
      </c>
      <c r="J170" s="159" t="str">
        <f t="shared" si="52"/>
        <v>--</v>
      </c>
      <c r="K170" s="210" t="str">
        <f t="shared" si="53"/>
        <v>--</v>
      </c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  <c r="BY170" s="52"/>
      <c r="BZ170" s="53"/>
    </row>
    <row r="171" spans="1:78" ht="15" customHeight="1" x14ac:dyDescent="0.25">
      <c r="A171" s="391"/>
      <c r="B171" s="65"/>
      <c r="C171" s="65"/>
      <c r="D171" s="75"/>
      <c r="E171" s="203" t="s">
        <v>211</v>
      </c>
      <c r="F171" s="211" t="str">
        <f t="shared" si="48"/>
        <v>--</v>
      </c>
      <c r="G171" s="185" t="str">
        <f t="shared" si="49"/>
        <v>--</v>
      </c>
      <c r="H171" s="185" t="str">
        <f t="shared" si="50"/>
        <v>--</v>
      </c>
      <c r="I171" s="185" t="str">
        <f t="shared" si="51"/>
        <v>--</v>
      </c>
      <c r="J171" s="185" t="str">
        <f t="shared" si="52"/>
        <v>--</v>
      </c>
      <c r="K171" s="212" t="str">
        <f t="shared" si="53"/>
        <v>--</v>
      </c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  <c r="BY171" s="52"/>
      <c r="BZ171" s="53"/>
    </row>
    <row r="172" spans="1:78" ht="15" customHeight="1" x14ac:dyDescent="0.25">
      <c r="A172" s="391"/>
      <c r="B172" s="99">
        <v>49</v>
      </c>
      <c r="C172" s="66">
        <v>32</v>
      </c>
      <c r="D172" s="76">
        <v>6.4</v>
      </c>
      <c r="E172" s="56" t="s">
        <v>651</v>
      </c>
      <c r="F172" s="183"/>
      <c r="G172" s="187"/>
      <c r="H172" s="161"/>
      <c r="I172" s="187"/>
      <c r="J172" s="161"/>
      <c r="K172" s="184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  <c r="AK172" s="142"/>
      <c r="AL172" s="142"/>
      <c r="AM172" s="142"/>
      <c r="AN172" s="142"/>
      <c r="AO172" s="142"/>
      <c r="AP172" s="142"/>
      <c r="AQ172" s="142"/>
      <c r="AR172" s="142"/>
      <c r="AS172" s="142"/>
      <c r="AT172" s="142"/>
      <c r="AU172" s="142"/>
      <c r="AV172" s="142"/>
      <c r="AW172" s="142"/>
      <c r="AX172" s="142"/>
      <c r="AY172" s="142"/>
      <c r="AZ172" s="142"/>
      <c r="BA172" s="142"/>
      <c r="BB172" s="142"/>
      <c r="BC172" s="142"/>
      <c r="BD172" s="142"/>
      <c r="BE172" s="142"/>
      <c r="BF172" s="142"/>
      <c r="BG172" s="142"/>
      <c r="BH172" s="142"/>
      <c r="BI172" s="142"/>
      <c r="BJ172" s="142"/>
      <c r="BK172" s="142"/>
      <c r="BL172" s="142"/>
      <c r="BM172" s="142"/>
      <c r="BN172" s="142"/>
      <c r="BO172" s="142"/>
      <c r="BP172" s="142"/>
      <c r="BQ172" s="142"/>
      <c r="BR172" s="142"/>
      <c r="BS172" s="142"/>
      <c r="BT172" s="142"/>
      <c r="BU172" s="142"/>
      <c r="BV172" s="142"/>
      <c r="BW172" s="142"/>
      <c r="BX172" s="142"/>
      <c r="BY172" s="142"/>
      <c r="BZ172" s="142"/>
    </row>
    <row r="173" spans="1:78" ht="15" customHeight="1" x14ac:dyDescent="0.25">
      <c r="A173" s="392"/>
      <c r="B173" s="67"/>
      <c r="C173" s="67"/>
      <c r="D173" s="77"/>
      <c r="E173" s="213" t="s">
        <v>214</v>
      </c>
      <c r="F173" s="215"/>
      <c r="G173" s="188"/>
      <c r="H173" s="162"/>
      <c r="I173" s="188"/>
      <c r="J173" s="162"/>
      <c r="K173" s="210" t="str">
        <f t="shared" ref="K173:K181" si="54">IF(NOT(COUNTA(L173:BZ173)),"--",COUNTA(L173:BZ173))</f>
        <v>--</v>
      </c>
      <c r="L173" s="143"/>
      <c r="M173" s="143"/>
      <c r="N173" s="143"/>
      <c r="O173" s="143"/>
      <c r="P173" s="143"/>
      <c r="Q173" s="143"/>
      <c r="R173" s="143"/>
      <c r="S173" s="143"/>
      <c r="T173" s="143"/>
      <c r="U173" s="143"/>
      <c r="V173" s="143"/>
      <c r="W173" s="143"/>
      <c r="X173" s="143"/>
      <c r="Y173" s="143"/>
      <c r="Z173" s="143"/>
      <c r="AA173" s="143"/>
      <c r="AB173" s="143"/>
      <c r="AC173" s="143"/>
      <c r="AD173" s="143"/>
      <c r="AE173" s="143"/>
      <c r="AF173" s="143"/>
      <c r="AG173" s="143"/>
      <c r="AH173" s="143"/>
      <c r="AI173" s="143"/>
      <c r="AJ173" s="143"/>
      <c r="AK173" s="143"/>
      <c r="AL173" s="143"/>
      <c r="AM173" s="143"/>
      <c r="AN173" s="143"/>
      <c r="AO173" s="143"/>
      <c r="AP173" s="143"/>
      <c r="AQ173" s="143"/>
      <c r="AR173" s="143"/>
      <c r="AS173" s="143"/>
      <c r="AT173" s="143"/>
      <c r="AU173" s="143"/>
      <c r="AV173" s="143"/>
      <c r="AW173" s="143"/>
      <c r="AX173" s="143"/>
      <c r="AY173" s="143"/>
      <c r="AZ173" s="143"/>
      <c r="BA173" s="143"/>
      <c r="BB173" s="143"/>
      <c r="BC173" s="143"/>
      <c r="BD173" s="143"/>
      <c r="BE173" s="143"/>
      <c r="BF173" s="143"/>
      <c r="BG173" s="143"/>
      <c r="BH173" s="143"/>
      <c r="BI173" s="143"/>
      <c r="BJ173" s="143"/>
      <c r="BK173" s="143"/>
      <c r="BL173" s="143"/>
      <c r="BM173" s="143"/>
      <c r="BN173" s="143"/>
      <c r="BO173" s="143"/>
      <c r="BP173" s="143"/>
      <c r="BQ173" s="143"/>
      <c r="BR173" s="143"/>
      <c r="BS173" s="143"/>
      <c r="BT173" s="143"/>
      <c r="BU173" s="143"/>
      <c r="BV173" s="143"/>
      <c r="BW173" s="143"/>
      <c r="BX173" s="143"/>
      <c r="BY173" s="143"/>
      <c r="BZ173" s="144"/>
    </row>
    <row r="174" spans="1:78" ht="15" customHeight="1" x14ac:dyDescent="0.25">
      <c r="A174" s="68"/>
      <c r="B174" s="2"/>
      <c r="D174" s="78"/>
      <c r="E174" s="213" t="s">
        <v>215</v>
      </c>
      <c r="F174" s="215"/>
      <c r="G174" s="188"/>
      <c r="H174" s="162"/>
      <c r="I174" s="188"/>
      <c r="J174" s="162"/>
      <c r="K174" s="210" t="str">
        <f t="shared" si="54"/>
        <v>--</v>
      </c>
      <c r="L174" s="145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D174" s="145"/>
      <c r="AE174" s="145"/>
      <c r="AF174" s="145"/>
      <c r="AG174" s="145"/>
      <c r="AH174" s="145"/>
      <c r="AI174" s="145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45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  <c r="BI174" s="145"/>
      <c r="BJ174" s="145"/>
      <c r="BK174" s="145"/>
      <c r="BL174" s="145"/>
      <c r="BM174" s="145"/>
      <c r="BN174" s="145"/>
      <c r="BO174" s="145"/>
      <c r="BP174" s="145"/>
      <c r="BQ174" s="145"/>
      <c r="BR174" s="145"/>
      <c r="BS174" s="145"/>
      <c r="BT174" s="145"/>
      <c r="BU174" s="145"/>
      <c r="BV174" s="145"/>
      <c r="BW174" s="145"/>
      <c r="BX174" s="145"/>
      <c r="BY174" s="145"/>
      <c r="BZ174" s="146"/>
    </row>
    <row r="175" spans="1:78" ht="15" customHeight="1" x14ac:dyDescent="0.25">
      <c r="A175" s="68"/>
      <c r="B175" s="2"/>
      <c r="D175" s="78"/>
      <c r="E175" s="213" t="s">
        <v>216</v>
      </c>
      <c r="F175" s="215"/>
      <c r="G175" s="188"/>
      <c r="H175" s="162"/>
      <c r="I175" s="188"/>
      <c r="J175" s="162"/>
      <c r="K175" s="210" t="str">
        <f t="shared" si="54"/>
        <v>--</v>
      </c>
      <c r="L175" s="145"/>
      <c r="M175" s="145"/>
      <c r="N175" s="145"/>
      <c r="O175" s="145"/>
      <c r="P175" s="145"/>
      <c r="Q175" s="145"/>
      <c r="R175" s="145"/>
      <c r="S175" s="145"/>
      <c r="T175" s="145"/>
      <c r="U175" s="145"/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5"/>
      <c r="BJ175" s="145"/>
      <c r="BK175" s="145"/>
      <c r="BL175" s="145"/>
      <c r="BM175" s="145"/>
      <c r="BN175" s="145"/>
      <c r="BO175" s="145"/>
      <c r="BP175" s="145"/>
      <c r="BQ175" s="145"/>
      <c r="BR175" s="145"/>
      <c r="BS175" s="145"/>
      <c r="BT175" s="145"/>
      <c r="BU175" s="145"/>
      <c r="BV175" s="145"/>
      <c r="BW175" s="145"/>
      <c r="BX175" s="145"/>
      <c r="BY175" s="145"/>
      <c r="BZ175" s="146"/>
    </row>
    <row r="176" spans="1:78" ht="15" customHeight="1" x14ac:dyDescent="0.25">
      <c r="A176" s="68"/>
      <c r="B176" s="2"/>
      <c r="D176" s="78"/>
      <c r="E176" s="213" t="s">
        <v>217</v>
      </c>
      <c r="F176" s="215"/>
      <c r="G176" s="188"/>
      <c r="H176" s="162"/>
      <c r="I176" s="188"/>
      <c r="J176" s="162"/>
      <c r="K176" s="210" t="str">
        <f t="shared" si="54"/>
        <v>--</v>
      </c>
      <c r="L176" s="145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5"/>
      <c r="Z176" s="145"/>
      <c r="AA176" s="145"/>
      <c r="AB176" s="145"/>
      <c r="AC176" s="145"/>
      <c r="AD176" s="145"/>
      <c r="AE176" s="145"/>
      <c r="AF176" s="145"/>
      <c r="AG176" s="145"/>
      <c r="AH176" s="145"/>
      <c r="AI176" s="145"/>
      <c r="AJ176" s="145"/>
      <c r="AK176" s="145"/>
      <c r="AL176" s="145"/>
      <c r="AM176" s="145"/>
      <c r="AN176" s="145"/>
      <c r="AO176" s="145"/>
      <c r="AP176" s="145"/>
      <c r="AQ176" s="145"/>
      <c r="AR176" s="145"/>
      <c r="AS176" s="145"/>
      <c r="AT176" s="145"/>
      <c r="AU176" s="145"/>
      <c r="AV176" s="145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  <c r="BI176" s="145"/>
      <c r="BJ176" s="145"/>
      <c r="BK176" s="145"/>
      <c r="BL176" s="145"/>
      <c r="BM176" s="145"/>
      <c r="BN176" s="145"/>
      <c r="BO176" s="145"/>
      <c r="BP176" s="145"/>
      <c r="BQ176" s="145"/>
      <c r="BR176" s="145"/>
      <c r="BS176" s="145"/>
      <c r="BT176" s="145"/>
      <c r="BU176" s="145"/>
      <c r="BV176" s="145"/>
      <c r="BW176" s="145"/>
      <c r="BX176" s="145"/>
      <c r="BY176" s="145"/>
      <c r="BZ176" s="146"/>
    </row>
    <row r="177" spans="1:78" ht="15" customHeight="1" x14ac:dyDescent="0.25">
      <c r="A177" s="68"/>
      <c r="B177" s="2"/>
      <c r="D177" s="78"/>
      <c r="E177" s="213" t="s">
        <v>218</v>
      </c>
      <c r="F177" s="215"/>
      <c r="G177" s="188"/>
      <c r="H177" s="162"/>
      <c r="I177" s="188"/>
      <c r="J177" s="162"/>
      <c r="K177" s="210" t="str">
        <f t="shared" si="54"/>
        <v>--</v>
      </c>
      <c r="L177" s="145"/>
      <c r="M177" s="145"/>
      <c r="N177" s="145"/>
      <c r="O177" s="145"/>
      <c r="P177" s="145"/>
      <c r="Q177" s="145"/>
      <c r="R177" s="145"/>
      <c r="S177" s="145"/>
      <c r="T177" s="145"/>
      <c r="U177" s="145"/>
      <c r="V177" s="145"/>
      <c r="W177" s="145"/>
      <c r="X177" s="145"/>
      <c r="Y177" s="145"/>
      <c r="Z177" s="145"/>
      <c r="AA177" s="145"/>
      <c r="AB177" s="145"/>
      <c r="AC177" s="145"/>
      <c r="AD177" s="145"/>
      <c r="AE177" s="145"/>
      <c r="AF177" s="145"/>
      <c r="AG177" s="145"/>
      <c r="AH177" s="145"/>
      <c r="AI177" s="145"/>
      <c r="AJ177" s="145"/>
      <c r="AK177" s="145"/>
      <c r="AL177" s="145"/>
      <c r="AM177" s="145"/>
      <c r="AN177" s="145"/>
      <c r="AO177" s="145"/>
      <c r="AP177" s="145"/>
      <c r="AQ177" s="145"/>
      <c r="AR177" s="145"/>
      <c r="AS177" s="145"/>
      <c r="AT177" s="145"/>
      <c r="AU177" s="145"/>
      <c r="AV177" s="145"/>
      <c r="AW177" s="145"/>
      <c r="AX177" s="145"/>
      <c r="AY177" s="145"/>
      <c r="AZ177" s="145"/>
      <c r="BA177" s="145"/>
      <c r="BB177" s="145"/>
      <c r="BC177" s="145"/>
      <c r="BD177" s="145"/>
      <c r="BE177" s="145"/>
      <c r="BF177" s="145"/>
      <c r="BG177" s="145"/>
      <c r="BH177" s="145"/>
      <c r="BI177" s="145"/>
      <c r="BJ177" s="145"/>
      <c r="BK177" s="145"/>
      <c r="BL177" s="145"/>
      <c r="BM177" s="145"/>
      <c r="BN177" s="145"/>
      <c r="BO177" s="145"/>
      <c r="BP177" s="145"/>
      <c r="BQ177" s="145"/>
      <c r="BR177" s="145"/>
      <c r="BS177" s="145"/>
      <c r="BT177" s="145"/>
      <c r="BU177" s="145"/>
      <c r="BV177" s="145"/>
      <c r="BW177" s="145"/>
      <c r="BX177" s="145"/>
      <c r="BY177" s="145"/>
      <c r="BZ177" s="146"/>
    </row>
    <row r="178" spans="1:78" ht="15" customHeight="1" x14ac:dyDescent="0.25">
      <c r="A178" s="68"/>
      <c r="B178" s="2"/>
      <c r="D178" s="78"/>
      <c r="E178" s="213" t="s">
        <v>219</v>
      </c>
      <c r="F178" s="215"/>
      <c r="G178" s="188"/>
      <c r="H178" s="162"/>
      <c r="I178" s="188"/>
      <c r="J178" s="162"/>
      <c r="K178" s="210" t="str">
        <f t="shared" si="54"/>
        <v>--</v>
      </c>
      <c r="L178" s="145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  <c r="AJ178" s="145"/>
      <c r="AK178" s="145"/>
      <c r="AL178" s="145"/>
      <c r="AM178" s="145"/>
      <c r="AN178" s="145"/>
      <c r="AO178" s="145"/>
      <c r="AP178" s="145"/>
      <c r="AQ178" s="145"/>
      <c r="AR178" s="145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/>
      <c r="BH178" s="145"/>
      <c r="BI178" s="145"/>
      <c r="BJ178" s="145"/>
      <c r="BK178" s="145"/>
      <c r="BL178" s="145"/>
      <c r="BM178" s="145"/>
      <c r="BN178" s="145"/>
      <c r="BO178" s="145"/>
      <c r="BP178" s="145"/>
      <c r="BQ178" s="145"/>
      <c r="BR178" s="145"/>
      <c r="BS178" s="145"/>
      <c r="BT178" s="145"/>
      <c r="BU178" s="145"/>
      <c r="BV178" s="145"/>
      <c r="BW178" s="145"/>
      <c r="BX178" s="145"/>
      <c r="BY178" s="145"/>
      <c r="BZ178" s="146"/>
    </row>
    <row r="179" spans="1:78" ht="15" customHeight="1" x14ac:dyDescent="0.25">
      <c r="A179" s="68"/>
      <c r="B179" s="2"/>
      <c r="D179" s="78"/>
      <c r="E179" s="213" t="s">
        <v>247</v>
      </c>
      <c r="F179" s="215"/>
      <c r="G179" s="188"/>
      <c r="H179" s="162"/>
      <c r="I179" s="188"/>
      <c r="J179" s="162"/>
      <c r="K179" s="210" t="str">
        <f t="shared" si="54"/>
        <v>--</v>
      </c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  <c r="AF179" s="145"/>
      <c r="AG179" s="145"/>
      <c r="AH179" s="145"/>
      <c r="AI179" s="145"/>
      <c r="AJ179" s="145"/>
      <c r="AK179" s="145"/>
      <c r="AL179" s="145"/>
      <c r="AM179" s="145"/>
      <c r="AN179" s="145"/>
      <c r="AO179" s="145"/>
      <c r="AP179" s="145"/>
      <c r="AQ179" s="145"/>
      <c r="AR179" s="145"/>
      <c r="AS179" s="145"/>
      <c r="AT179" s="145"/>
      <c r="AU179" s="145"/>
      <c r="AV179" s="145"/>
      <c r="AW179" s="145"/>
      <c r="AX179" s="145"/>
      <c r="AY179" s="145"/>
      <c r="AZ179" s="145"/>
      <c r="BA179" s="145"/>
      <c r="BB179" s="145"/>
      <c r="BC179" s="145"/>
      <c r="BD179" s="145"/>
      <c r="BE179" s="145"/>
      <c r="BF179" s="145"/>
      <c r="BG179" s="145"/>
      <c r="BH179" s="145"/>
      <c r="BI179" s="145"/>
      <c r="BJ179" s="145"/>
      <c r="BK179" s="145"/>
      <c r="BL179" s="145"/>
      <c r="BM179" s="145"/>
      <c r="BN179" s="145"/>
      <c r="BO179" s="145"/>
      <c r="BP179" s="145"/>
      <c r="BQ179" s="145"/>
      <c r="BR179" s="145"/>
      <c r="BS179" s="145"/>
      <c r="BT179" s="145"/>
      <c r="BU179" s="145"/>
      <c r="BV179" s="145"/>
      <c r="BW179" s="145"/>
      <c r="BX179" s="145"/>
      <c r="BY179" s="145"/>
      <c r="BZ179" s="146"/>
    </row>
    <row r="180" spans="1:78" ht="15" customHeight="1" x14ac:dyDescent="0.25">
      <c r="A180" s="68"/>
      <c r="B180" s="2"/>
      <c r="D180" s="78"/>
      <c r="E180" s="213" t="s">
        <v>220</v>
      </c>
      <c r="F180" s="215"/>
      <c r="G180" s="188"/>
      <c r="H180" s="162"/>
      <c r="I180" s="188"/>
      <c r="J180" s="162"/>
      <c r="K180" s="210" t="str">
        <f t="shared" si="54"/>
        <v>--</v>
      </c>
      <c r="L180" s="145"/>
      <c r="M180" s="145"/>
      <c r="N180" s="145"/>
      <c r="O180" s="145"/>
      <c r="P180" s="145"/>
      <c r="Q180" s="145"/>
      <c r="R180" s="145"/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145"/>
      <c r="AD180" s="145"/>
      <c r="AE180" s="145"/>
      <c r="AF180" s="145"/>
      <c r="AG180" s="145"/>
      <c r="AH180" s="145"/>
      <c r="AI180" s="145"/>
      <c r="AJ180" s="145"/>
      <c r="AK180" s="145"/>
      <c r="AL180" s="145"/>
      <c r="AM180" s="145"/>
      <c r="AN180" s="145"/>
      <c r="AO180" s="145"/>
      <c r="AP180" s="145"/>
      <c r="AQ180" s="145"/>
      <c r="AR180" s="145"/>
      <c r="AS180" s="145"/>
      <c r="AT180" s="145"/>
      <c r="AU180" s="145"/>
      <c r="AV180" s="145"/>
      <c r="AW180" s="145"/>
      <c r="AX180" s="145"/>
      <c r="AY180" s="145"/>
      <c r="AZ180" s="145"/>
      <c r="BA180" s="145"/>
      <c r="BB180" s="145"/>
      <c r="BC180" s="145"/>
      <c r="BD180" s="145"/>
      <c r="BE180" s="145"/>
      <c r="BF180" s="145"/>
      <c r="BG180" s="145"/>
      <c r="BH180" s="145"/>
      <c r="BI180" s="145"/>
      <c r="BJ180" s="145"/>
      <c r="BK180" s="145"/>
      <c r="BL180" s="145"/>
      <c r="BM180" s="145"/>
      <c r="BN180" s="145"/>
      <c r="BO180" s="145"/>
      <c r="BP180" s="145"/>
      <c r="BQ180" s="145"/>
      <c r="BR180" s="145"/>
      <c r="BS180" s="145"/>
      <c r="BT180" s="145"/>
      <c r="BU180" s="145"/>
      <c r="BV180" s="145"/>
      <c r="BW180" s="145"/>
      <c r="BX180" s="145"/>
      <c r="BY180" s="145"/>
      <c r="BZ180" s="146"/>
    </row>
    <row r="181" spans="1:78" ht="15" customHeight="1" x14ac:dyDescent="0.25">
      <c r="A181" s="68"/>
      <c r="B181" s="50"/>
      <c r="C181" s="50"/>
      <c r="D181" s="79"/>
      <c r="E181" s="214" t="s">
        <v>223</v>
      </c>
      <c r="F181" s="216"/>
      <c r="G181" s="189"/>
      <c r="H181" s="163"/>
      <c r="I181" s="189"/>
      <c r="J181" s="163"/>
      <c r="K181" s="212" t="str">
        <f t="shared" si="54"/>
        <v>--</v>
      </c>
      <c r="L181" s="147"/>
      <c r="M181" s="147"/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  <c r="AE181" s="147"/>
      <c r="AF181" s="147"/>
      <c r="AG181" s="147"/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  <c r="BI181" s="147"/>
      <c r="BJ181" s="147"/>
      <c r="BK181" s="147"/>
      <c r="BL181" s="147"/>
      <c r="BM181" s="147"/>
      <c r="BN181" s="147"/>
      <c r="BO181" s="147"/>
      <c r="BP181" s="147"/>
      <c r="BQ181" s="147"/>
      <c r="BR181" s="147"/>
      <c r="BS181" s="147"/>
      <c r="BT181" s="147"/>
      <c r="BU181" s="147"/>
      <c r="BV181" s="147"/>
      <c r="BW181" s="147"/>
      <c r="BX181" s="147"/>
      <c r="BY181" s="147"/>
      <c r="BZ181" s="148"/>
    </row>
    <row r="182" spans="1:78" ht="15" customHeight="1" x14ac:dyDescent="0.25">
      <c r="A182" s="69"/>
      <c r="B182" s="99">
        <v>52</v>
      </c>
      <c r="C182" s="66">
        <v>38</v>
      </c>
      <c r="D182" s="76">
        <v>6.6</v>
      </c>
      <c r="E182" s="56" t="s">
        <v>385</v>
      </c>
      <c r="F182" s="183"/>
      <c r="G182" s="187"/>
      <c r="H182" s="161"/>
      <c r="I182" s="187"/>
      <c r="J182" s="161"/>
      <c r="K182" s="184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  <c r="AK182" s="142"/>
      <c r="AL182" s="142"/>
      <c r="AM182" s="142"/>
      <c r="AN182" s="142"/>
      <c r="AO182" s="142"/>
      <c r="AP182" s="142"/>
      <c r="AQ182" s="142"/>
      <c r="AR182" s="142"/>
      <c r="AS182" s="142"/>
      <c r="AT182" s="142"/>
      <c r="AU182" s="142"/>
      <c r="AV182" s="142"/>
      <c r="AW182" s="142"/>
      <c r="AX182" s="142"/>
      <c r="AY182" s="142"/>
      <c r="AZ182" s="142"/>
      <c r="BA182" s="142"/>
      <c r="BB182" s="142"/>
      <c r="BC182" s="142"/>
      <c r="BD182" s="142"/>
      <c r="BE182" s="142"/>
      <c r="BF182" s="142"/>
      <c r="BG182" s="142"/>
      <c r="BH182" s="142"/>
      <c r="BI182" s="142"/>
      <c r="BJ182" s="142"/>
      <c r="BK182" s="142"/>
      <c r="BL182" s="142"/>
      <c r="BM182" s="142"/>
      <c r="BN182" s="142"/>
      <c r="BO182" s="142"/>
      <c r="BP182" s="142"/>
      <c r="BQ182" s="142"/>
      <c r="BR182" s="142"/>
      <c r="BS182" s="142"/>
      <c r="BT182" s="142"/>
      <c r="BU182" s="142"/>
      <c r="BV182" s="142"/>
      <c r="BW182" s="142"/>
      <c r="BX182" s="142"/>
      <c r="BY182" s="142"/>
      <c r="BZ182" s="142"/>
    </row>
    <row r="183" spans="1:78" ht="15" customHeight="1" x14ac:dyDescent="0.25">
      <c r="A183" s="68"/>
      <c r="B183" s="67"/>
      <c r="C183" s="67"/>
      <c r="D183" s="77"/>
      <c r="E183" s="213" t="s">
        <v>224</v>
      </c>
      <c r="F183" s="215"/>
      <c r="G183" s="188"/>
      <c r="H183" s="162"/>
      <c r="I183" s="188"/>
      <c r="J183" s="162"/>
      <c r="K183" s="210" t="str">
        <f t="shared" ref="K183:K191" si="55">IF(NOT(COUNTA(L183:BZ183)),"--",COUNTA(L183:BZ183))</f>
        <v>--</v>
      </c>
      <c r="L183" s="145"/>
      <c r="M183" s="145"/>
      <c r="N183" s="145"/>
      <c r="O183" s="145"/>
      <c r="P183" s="145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D183" s="145"/>
      <c r="AE183" s="145"/>
      <c r="AF183" s="145"/>
      <c r="AG183" s="145"/>
      <c r="AH183" s="145"/>
      <c r="AI183" s="145"/>
      <c r="AJ183" s="145"/>
      <c r="AK183" s="145"/>
      <c r="AL183" s="145"/>
      <c r="AM183" s="145"/>
      <c r="AN183" s="145"/>
      <c r="AO183" s="145"/>
      <c r="AP183" s="145"/>
      <c r="AQ183" s="145"/>
      <c r="AR183" s="145"/>
      <c r="AS183" s="145"/>
      <c r="AT183" s="145"/>
      <c r="AU183" s="145"/>
      <c r="AV183" s="145"/>
      <c r="AW183" s="145"/>
      <c r="AX183" s="145"/>
      <c r="AY183" s="145"/>
      <c r="AZ183" s="145"/>
      <c r="BA183" s="145"/>
      <c r="BB183" s="145"/>
      <c r="BC183" s="145"/>
      <c r="BD183" s="145"/>
      <c r="BE183" s="145"/>
      <c r="BF183" s="145"/>
      <c r="BG183" s="145"/>
      <c r="BH183" s="145"/>
      <c r="BI183" s="145"/>
      <c r="BJ183" s="145"/>
      <c r="BK183" s="145"/>
      <c r="BL183" s="145"/>
      <c r="BM183" s="145"/>
      <c r="BN183" s="145"/>
      <c r="BO183" s="145"/>
      <c r="BP183" s="145"/>
      <c r="BQ183" s="145"/>
      <c r="BR183" s="145"/>
      <c r="BS183" s="145"/>
      <c r="BT183" s="145"/>
      <c r="BU183" s="145"/>
      <c r="BV183" s="145"/>
      <c r="BW183" s="145"/>
      <c r="BX183" s="145"/>
      <c r="BY183" s="145"/>
      <c r="BZ183" s="146"/>
    </row>
    <row r="184" spans="1:78" ht="15" customHeight="1" x14ac:dyDescent="0.25">
      <c r="A184" s="68"/>
      <c r="B184" s="2"/>
      <c r="D184" s="78"/>
      <c r="E184" s="213" t="s">
        <v>225</v>
      </c>
      <c r="F184" s="215"/>
      <c r="G184" s="188"/>
      <c r="H184" s="162"/>
      <c r="I184" s="188"/>
      <c r="J184" s="162"/>
      <c r="K184" s="210" t="str">
        <f t="shared" si="55"/>
        <v>--</v>
      </c>
      <c r="L184" s="145"/>
      <c r="M184" s="145"/>
      <c r="N184" s="145"/>
      <c r="O184" s="145"/>
      <c r="P184" s="145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D184" s="145"/>
      <c r="AE184" s="145"/>
      <c r="AF184" s="145"/>
      <c r="AG184" s="145"/>
      <c r="AH184" s="145"/>
      <c r="AI184" s="145"/>
      <c r="AJ184" s="145"/>
      <c r="AK184" s="145"/>
      <c r="AL184" s="145"/>
      <c r="AM184" s="145"/>
      <c r="AN184" s="145"/>
      <c r="AO184" s="145"/>
      <c r="AP184" s="145"/>
      <c r="AQ184" s="145"/>
      <c r="AR184" s="145"/>
      <c r="AS184" s="145"/>
      <c r="AT184" s="145"/>
      <c r="AU184" s="145"/>
      <c r="AV184" s="145"/>
      <c r="AW184" s="145"/>
      <c r="AX184" s="145"/>
      <c r="AY184" s="145"/>
      <c r="AZ184" s="145"/>
      <c r="BA184" s="145"/>
      <c r="BB184" s="145"/>
      <c r="BC184" s="145"/>
      <c r="BD184" s="145"/>
      <c r="BE184" s="145"/>
      <c r="BF184" s="145"/>
      <c r="BG184" s="145"/>
      <c r="BH184" s="145"/>
      <c r="BI184" s="145"/>
      <c r="BJ184" s="145"/>
      <c r="BK184" s="145"/>
      <c r="BL184" s="145"/>
      <c r="BM184" s="145"/>
      <c r="BN184" s="145"/>
      <c r="BO184" s="145"/>
      <c r="BP184" s="145"/>
      <c r="BQ184" s="145"/>
      <c r="BR184" s="145"/>
      <c r="BS184" s="145"/>
      <c r="BT184" s="145"/>
      <c r="BU184" s="145"/>
      <c r="BV184" s="145"/>
      <c r="BW184" s="145"/>
      <c r="BX184" s="145"/>
      <c r="BY184" s="145"/>
      <c r="BZ184" s="146"/>
    </row>
    <row r="185" spans="1:78" ht="15" customHeight="1" x14ac:dyDescent="0.25">
      <c r="A185" s="68"/>
      <c r="B185" s="2"/>
      <c r="D185" s="78"/>
      <c r="E185" s="213" t="s">
        <v>226</v>
      </c>
      <c r="F185" s="215"/>
      <c r="G185" s="188"/>
      <c r="H185" s="162"/>
      <c r="I185" s="188"/>
      <c r="J185" s="162"/>
      <c r="K185" s="210" t="str">
        <f t="shared" si="55"/>
        <v>--</v>
      </c>
      <c r="L185" s="145"/>
      <c r="M185" s="145"/>
      <c r="N185" s="145"/>
      <c r="O185" s="145"/>
      <c r="P185" s="145"/>
      <c r="Q185" s="145"/>
      <c r="R185" s="145"/>
      <c r="S185" s="145"/>
      <c r="T185" s="145"/>
      <c r="U185" s="145"/>
      <c r="V185" s="145"/>
      <c r="W185" s="145"/>
      <c r="X185" s="145"/>
      <c r="Y185" s="145"/>
      <c r="Z185" s="145"/>
      <c r="AA185" s="145"/>
      <c r="AB185" s="145"/>
      <c r="AC185" s="145"/>
      <c r="AD185" s="145"/>
      <c r="AE185" s="145"/>
      <c r="AF185" s="145"/>
      <c r="AG185" s="145"/>
      <c r="AH185" s="145"/>
      <c r="AI185" s="145"/>
      <c r="AJ185" s="145"/>
      <c r="AK185" s="145"/>
      <c r="AL185" s="145"/>
      <c r="AM185" s="145"/>
      <c r="AN185" s="145"/>
      <c r="AO185" s="145"/>
      <c r="AP185" s="145"/>
      <c r="AQ185" s="145"/>
      <c r="AR185" s="145"/>
      <c r="AS185" s="145"/>
      <c r="AT185" s="145"/>
      <c r="AU185" s="145"/>
      <c r="AV185" s="145"/>
      <c r="AW185" s="145"/>
      <c r="AX185" s="145"/>
      <c r="AY185" s="145"/>
      <c r="AZ185" s="145"/>
      <c r="BA185" s="145"/>
      <c r="BB185" s="145"/>
      <c r="BC185" s="145"/>
      <c r="BD185" s="145"/>
      <c r="BE185" s="145"/>
      <c r="BF185" s="145"/>
      <c r="BG185" s="145"/>
      <c r="BH185" s="145"/>
      <c r="BI185" s="145"/>
      <c r="BJ185" s="145"/>
      <c r="BK185" s="145"/>
      <c r="BL185" s="145"/>
      <c r="BM185" s="145"/>
      <c r="BN185" s="145"/>
      <c r="BO185" s="145"/>
      <c r="BP185" s="145"/>
      <c r="BQ185" s="145"/>
      <c r="BR185" s="145"/>
      <c r="BS185" s="145"/>
      <c r="BT185" s="145"/>
      <c r="BU185" s="145"/>
      <c r="BV185" s="145"/>
      <c r="BW185" s="145"/>
      <c r="BX185" s="145"/>
      <c r="BY185" s="145"/>
      <c r="BZ185" s="146"/>
    </row>
    <row r="186" spans="1:78" ht="15" customHeight="1" x14ac:dyDescent="0.25">
      <c r="A186" s="68"/>
      <c r="B186" s="2"/>
      <c r="D186" s="78"/>
      <c r="E186" s="213" t="s">
        <v>227</v>
      </c>
      <c r="F186" s="215"/>
      <c r="G186" s="188"/>
      <c r="H186" s="162"/>
      <c r="I186" s="188"/>
      <c r="J186" s="162"/>
      <c r="K186" s="210" t="str">
        <f t="shared" si="55"/>
        <v>--</v>
      </c>
      <c r="L186" s="145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  <c r="AF186" s="145"/>
      <c r="AG186" s="145"/>
      <c r="AH186" s="145"/>
      <c r="AI186" s="145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  <c r="BI186" s="145"/>
      <c r="BJ186" s="145"/>
      <c r="BK186" s="145"/>
      <c r="BL186" s="145"/>
      <c r="BM186" s="145"/>
      <c r="BN186" s="145"/>
      <c r="BO186" s="145"/>
      <c r="BP186" s="145"/>
      <c r="BQ186" s="145"/>
      <c r="BR186" s="145"/>
      <c r="BS186" s="145"/>
      <c r="BT186" s="145"/>
      <c r="BU186" s="145"/>
      <c r="BV186" s="145"/>
      <c r="BW186" s="145"/>
      <c r="BX186" s="145"/>
      <c r="BY186" s="145"/>
      <c r="BZ186" s="146"/>
    </row>
    <row r="187" spans="1:78" ht="15" customHeight="1" x14ac:dyDescent="0.25">
      <c r="A187" s="68"/>
      <c r="B187" s="2"/>
      <c r="D187" s="78"/>
      <c r="E187" s="213" t="s">
        <v>228</v>
      </c>
      <c r="F187" s="215"/>
      <c r="G187" s="188"/>
      <c r="H187" s="162"/>
      <c r="I187" s="188"/>
      <c r="J187" s="162"/>
      <c r="K187" s="210" t="str">
        <f t="shared" si="55"/>
        <v>--</v>
      </c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  <c r="BI187" s="145"/>
      <c r="BJ187" s="145"/>
      <c r="BK187" s="145"/>
      <c r="BL187" s="145"/>
      <c r="BM187" s="145"/>
      <c r="BN187" s="145"/>
      <c r="BO187" s="145"/>
      <c r="BP187" s="145"/>
      <c r="BQ187" s="145"/>
      <c r="BR187" s="145"/>
      <c r="BS187" s="145"/>
      <c r="BT187" s="145"/>
      <c r="BU187" s="145"/>
      <c r="BV187" s="145"/>
      <c r="BW187" s="145"/>
      <c r="BX187" s="145"/>
      <c r="BY187" s="145"/>
      <c r="BZ187" s="146"/>
    </row>
    <row r="188" spans="1:78" ht="15" customHeight="1" x14ac:dyDescent="0.25">
      <c r="A188" s="68"/>
      <c r="B188" s="2"/>
      <c r="D188" s="78"/>
      <c r="E188" s="213" t="s">
        <v>229</v>
      </c>
      <c r="F188" s="215"/>
      <c r="G188" s="188"/>
      <c r="H188" s="162"/>
      <c r="I188" s="188"/>
      <c r="J188" s="162"/>
      <c r="K188" s="210" t="str">
        <f t="shared" si="55"/>
        <v>--</v>
      </c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  <c r="BI188" s="145"/>
      <c r="BJ188" s="145"/>
      <c r="BK188" s="145"/>
      <c r="BL188" s="145"/>
      <c r="BM188" s="145"/>
      <c r="BN188" s="145"/>
      <c r="BO188" s="145"/>
      <c r="BP188" s="145"/>
      <c r="BQ188" s="145"/>
      <c r="BR188" s="145"/>
      <c r="BS188" s="145"/>
      <c r="BT188" s="145"/>
      <c r="BU188" s="145"/>
      <c r="BV188" s="145"/>
      <c r="BW188" s="145"/>
      <c r="BX188" s="145"/>
      <c r="BY188" s="145"/>
      <c r="BZ188" s="146"/>
    </row>
    <row r="189" spans="1:78" ht="15" customHeight="1" x14ac:dyDescent="0.25">
      <c r="A189" s="68"/>
      <c r="B189" s="2"/>
      <c r="D189" s="78"/>
      <c r="E189" s="213" t="s">
        <v>230</v>
      </c>
      <c r="F189" s="215"/>
      <c r="G189" s="188"/>
      <c r="H189" s="162"/>
      <c r="I189" s="188"/>
      <c r="J189" s="162"/>
      <c r="K189" s="210" t="str">
        <f t="shared" si="55"/>
        <v>--</v>
      </c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45"/>
      <c r="AH189" s="145"/>
      <c r="AI189" s="145"/>
      <c r="AJ189" s="145"/>
      <c r="AK189" s="145"/>
      <c r="AL189" s="145"/>
      <c r="AM189" s="145"/>
      <c r="AN189" s="145"/>
      <c r="AO189" s="145"/>
      <c r="AP189" s="145"/>
      <c r="AQ189" s="145"/>
      <c r="AR189" s="145"/>
      <c r="AS189" s="145"/>
      <c r="AT189" s="145"/>
      <c r="AU189" s="145"/>
      <c r="AV189" s="145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  <c r="BI189" s="145"/>
      <c r="BJ189" s="145"/>
      <c r="BK189" s="145"/>
      <c r="BL189" s="145"/>
      <c r="BM189" s="145"/>
      <c r="BN189" s="145"/>
      <c r="BO189" s="145"/>
      <c r="BP189" s="145"/>
      <c r="BQ189" s="145"/>
      <c r="BR189" s="145"/>
      <c r="BS189" s="145"/>
      <c r="BT189" s="145"/>
      <c r="BU189" s="145"/>
      <c r="BV189" s="145"/>
      <c r="BW189" s="145"/>
      <c r="BX189" s="145"/>
      <c r="BY189" s="145"/>
      <c r="BZ189" s="146"/>
    </row>
    <row r="190" spans="1:78" ht="15" customHeight="1" x14ac:dyDescent="0.25">
      <c r="A190" s="68"/>
      <c r="B190" s="2"/>
      <c r="D190" s="78"/>
      <c r="E190" s="213" t="s">
        <v>231</v>
      </c>
      <c r="F190" s="215"/>
      <c r="G190" s="188"/>
      <c r="H190" s="162"/>
      <c r="I190" s="188"/>
      <c r="J190" s="162"/>
      <c r="K190" s="210" t="str">
        <f t="shared" si="55"/>
        <v>--</v>
      </c>
      <c r="L190" s="145"/>
      <c r="M190" s="145"/>
      <c r="N190" s="145"/>
      <c r="O190" s="145"/>
      <c r="P190" s="145"/>
      <c r="Q190" s="145"/>
      <c r="R190" s="145"/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  <c r="AN190" s="145"/>
      <c r="AO190" s="145"/>
      <c r="AP190" s="145"/>
      <c r="AQ190" s="145"/>
      <c r="AR190" s="145"/>
      <c r="AS190" s="145"/>
      <c r="AT190" s="145"/>
      <c r="AU190" s="145"/>
      <c r="AV190" s="145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  <c r="BI190" s="145"/>
      <c r="BJ190" s="145"/>
      <c r="BK190" s="145"/>
      <c r="BL190" s="145"/>
      <c r="BM190" s="145"/>
      <c r="BN190" s="145"/>
      <c r="BO190" s="145"/>
      <c r="BP190" s="145"/>
      <c r="BQ190" s="145"/>
      <c r="BR190" s="145"/>
      <c r="BS190" s="145"/>
      <c r="BT190" s="145"/>
      <c r="BU190" s="145"/>
      <c r="BV190" s="145"/>
      <c r="BW190" s="145"/>
      <c r="BX190" s="145"/>
      <c r="BY190" s="145"/>
      <c r="BZ190" s="146"/>
    </row>
    <row r="191" spans="1:78" ht="15" customHeight="1" thickBot="1" x14ac:dyDescent="0.3">
      <c r="A191" s="70"/>
      <c r="B191" s="60"/>
      <c r="C191" s="60"/>
      <c r="D191" s="80"/>
      <c r="E191" s="61" t="s">
        <v>232</v>
      </c>
      <c r="F191" s="217"/>
      <c r="G191" s="190"/>
      <c r="H191" s="164"/>
      <c r="I191" s="190"/>
      <c r="J191" s="164"/>
      <c r="K191" s="218" t="str">
        <f t="shared" si="55"/>
        <v>--</v>
      </c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  <c r="AG191" s="149"/>
      <c r="AH191" s="149"/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  <c r="BI191" s="149"/>
      <c r="BJ191" s="149"/>
      <c r="BK191" s="149"/>
      <c r="BL191" s="149"/>
      <c r="BM191" s="149"/>
      <c r="BN191" s="149"/>
      <c r="BO191" s="149"/>
      <c r="BP191" s="149"/>
      <c r="BQ191" s="149"/>
      <c r="BR191" s="149"/>
      <c r="BS191" s="149"/>
      <c r="BT191" s="149"/>
      <c r="BU191" s="149"/>
      <c r="BV191" s="149"/>
      <c r="BW191" s="149"/>
      <c r="BX191" s="149"/>
      <c r="BY191" s="149"/>
      <c r="BZ191" s="150"/>
    </row>
    <row r="192" spans="1:78" ht="15" customHeight="1" thickTop="1" x14ac:dyDescent="0.25">
      <c r="A192" s="71" t="s">
        <v>240</v>
      </c>
      <c r="B192" s="83">
        <v>17</v>
      </c>
      <c r="C192" s="83">
        <v>9</v>
      </c>
      <c r="D192" s="72">
        <v>3.6</v>
      </c>
      <c r="E192" s="84" t="s">
        <v>642</v>
      </c>
      <c r="F192" s="207" t="str">
        <f t="shared" ref="F192:F198" si="56">IF(NOT(COUNTA(L192:BZ192)),"--",AVERAGE(L192:BZ192))</f>
        <v>--</v>
      </c>
      <c r="G192" s="158" t="str">
        <f t="shared" ref="G192:G198" si="57">IF(NOT(COUNTA(L192:BZ192)),"--",I192-H192)</f>
        <v>--</v>
      </c>
      <c r="H192" s="158" t="str">
        <f t="shared" ref="H192:H198" si="58">IF(NOT(COUNTA(L192:BZ192)),"--",MIN(L192:BZ192))</f>
        <v>--</v>
      </c>
      <c r="I192" s="158" t="str">
        <f t="shared" ref="I192:I198" si="59">IF(NOT(COUNTA(L192:BZ192)),"--",MAX(L192:BZ192))</f>
        <v>--</v>
      </c>
      <c r="J192" s="158" t="str">
        <f t="shared" ref="J192:J198" si="60">IF(NOT(COUNTA(L192:BZ192)),"--",STDEV(L192:BZ192))</f>
        <v>--</v>
      </c>
      <c r="K192" s="208" t="str">
        <f t="shared" ref="K192:K198" si="61">IF(NOT(COUNTA(L192:BZ192)),"--",COUNT(L192:BZ192))</f>
        <v>--</v>
      </c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  <c r="BH192" s="85"/>
      <c r="BI192" s="85"/>
      <c r="BJ192" s="85"/>
      <c r="BK192" s="85"/>
      <c r="BL192" s="85"/>
      <c r="BM192" s="85"/>
      <c r="BN192" s="85"/>
      <c r="BO192" s="85"/>
      <c r="BP192" s="85"/>
      <c r="BQ192" s="85"/>
      <c r="BR192" s="85"/>
      <c r="BS192" s="85"/>
      <c r="BT192" s="85"/>
      <c r="BU192" s="85"/>
      <c r="BV192" s="85"/>
      <c r="BW192" s="85"/>
      <c r="BX192" s="85"/>
      <c r="BY192" s="85"/>
      <c r="BZ192" s="86"/>
    </row>
    <row r="193" spans="1:78" ht="15" customHeight="1" x14ac:dyDescent="0.25">
      <c r="A193" s="390" t="s">
        <v>233</v>
      </c>
      <c r="B193" s="198">
        <v>18</v>
      </c>
      <c r="C193" s="62">
        <v>10</v>
      </c>
      <c r="D193" s="59">
        <v>3.7</v>
      </c>
      <c r="E193" s="202" t="s">
        <v>643</v>
      </c>
      <c r="F193" s="209" t="str">
        <f t="shared" si="56"/>
        <v>--</v>
      </c>
      <c r="G193" s="160" t="str">
        <f t="shared" si="57"/>
        <v>--</v>
      </c>
      <c r="H193" s="160" t="str">
        <f t="shared" si="58"/>
        <v>--</v>
      </c>
      <c r="I193" s="160" t="str">
        <f t="shared" si="59"/>
        <v>--</v>
      </c>
      <c r="J193" s="159" t="str">
        <f t="shared" si="60"/>
        <v>--</v>
      </c>
      <c r="K193" s="210" t="str">
        <f t="shared" si="61"/>
        <v>--</v>
      </c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  <c r="BG193" s="57"/>
      <c r="BH193" s="57"/>
      <c r="BI193" s="57"/>
      <c r="BJ193" s="57"/>
      <c r="BK193" s="57"/>
      <c r="BL193" s="57"/>
      <c r="BM193" s="57"/>
      <c r="BN193" s="57"/>
      <c r="BO193" s="57"/>
      <c r="BP193" s="57"/>
      <c r="BQ193" s="57"/>
      <c r="BR193" s="57"/>
      <c r="BS193" s="57"/>
      <c r="BT193" s="57"/>
      <c r="BU193" s="57"/>
      <c r="BV193" s="57"/>
      <c r="BW193" s="57"/>
      <c r="BX193" s="57"/>
      <c r="BY193" s="57"/>
      <c r="BZ193" s="58"/>
    </row>
    <row r="194" spans="1:78" ht="15" customHeight="1" x14ac:dyDescent="0.25">
      <c r="A194" s="391"/>
      <c r="B194" s="199">
        <v>26</v>
      </c>
      <c r="C194" s="63" t="s">
        <v>55</v>
      </c>
      <c r="D194" s="73">
        <v>4.2</v>
      </c>
      <c r="E194" s="202" t="s">
        <v>647</v>
      </c>
      <c r="F194" s="209" t="str">
        <f t="shared" si="56"/>
        <v>--</v>
      </c>
      <c r="G194" s="160" t="str">
        <f t="shared" si="57"/>
        <v>--</v>
      </c>
      <c r="H194" s="160" t="str">
        <f t="shared" si="58"/>
        <v>--</v>
      </c>
      <c r="I194" s="160" t="str">
        <f t="shared" si="59"/>
        <v>--</v>
      </c>
      <c r="J194" s="159" t="str">
        <f t="shared" si="60"/>
        <v>--</v>
      </c>
      <c r="K194" s="210" t="str">
        <f t="shared" si="61"/>
        <v>--</v>
      </c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57"/>
      <c r="BV194" s="57"/>
      <c r="BW194" s="57"/>
      <c r="BX194" s="57"/>
      <c r="BY194" s="57"/>
      <c r="BZ194" s="58"/>
    </row>
    <row r="195" spans="1:78" ht="15" customHeight="1" x14ac:dyDescent="0.25">
      <c r="A195" s="391"/>
      <c r="B195" s="200" t="s">
        <v>602</v>
      </c>
      <c r="C195" s="64" t="s">
        <v>408</v>
      </c>
      <c r="D195" s="74" t="s">
        <v>55</v>
      </c>
      <c r="E195" s="202" t="s">
        <v>648</v>
      </c>
      <c r="F195" s="209" t="str">
        <f t="shared" si="56"/>
        <v>--</v>
      </c>
      <c r="G195" s="160" t="str">
        <f t="shared" si="57"/>
        <v>--</v>
      </c>
      <c r="H195" s="160" t="str">
        <f t="shared" si="58"/>
        <v>--</v>
      </c>
      <c r="I195" s="160" t="str">
        <f t="shared" si="59"/>
        <v>--</v>
      </c>
      <c r="J195" s="159" t="str">
        <f t="shared" si="60"/>
        <v>--</v>
      </c>
      <c r="K195" s="210" t="str">
        <f t="shared" si="61"/>
        <v>--</v>
      </c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  <c r="BV195" s="57"/>
      <c r="BW195" s="57"/>
      <c r="BX195" s="57"/>
      <c r="BY195" s="57"/>
      <c r="BZ195" s="58"/>
    </row>
    <row r="196" spans="1:78" ht="15" customHeight="1" x14ac:dyDescent="0.25">
      <c r="A196" s="392"/>
      <c r="B196" s="198">
        <v>37</v>
      </c>
      <c r="C196" s="62">
        <v>23</v>
      </c>
      <c r="D196" s="74">
        <v>5.4</v>
      </c>
      <c r="E196" s="202" t="s">
        <v>649</v>
      </c>
      <c r="F196" s="209" t="str">
        <f t="shared" si="56"/>
        <v>--</v>
      </c>
      <c r="G196" s="160" t="str">
        <f t="shared" si="57"/>
        <v>--</v>
      </c>
      <c r="H196" s="160" t="str">
        <f t="shared" si="58"/>
        <v>--</v>
      </c>
      <c r="I196" s="160" t="str">
        <f t="shared" si="59"/>
        <v>--</v>
      </c>
      <c r="J196" s="159" t="str">
        <f t="shared" si="60"/>
        <v>--</v>
      </c>
      <c r="K196" s="210" t="str">
        <f t="shared" si="61"/>
        <v>--</v>
      </c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57"/>
      <c r="BO196" s="57"/>
      <c r="BP196" s="57"/>
      <c r="BQ196" s="57"/>
      <c r="BR196" s="57"/>
      <c r="BS196" s="57"/>
      <c r="BT196" s="57"/>
      <c r="BU196" s="57"/>
      <c r="BV196" s="57"/>
      <c r="BW196" s="57"/>
      <c r="BX196" s="57"/>
      <c r="BY196" s="57"/>
      <c r="BZ196" s="58"/>
    </row>
    <row r="197" spans="1:78" ht="15" customHeight="1" x14ac:dyDescent="0.25">
      <c r="A197" s="390" t="s">
        <v>244</v>
      </c>
      <c r="B197" s="198">
        <v>58</v>
      </c>
      <c r="C197" s="62">
        <v>48</v>
      </c>
      <c r="D197" s="74" t="s">
        <v>55</v>
      </c>
      <c r="E197" s="202" t="s">
        <v>650</v>
      </c>
      <c r="F197" s="209" t="str">
        <f t="shared" si="56"/>
        <v>--</v>
      </c>
      <c r="G197" s="159" t="str">
        <f t="shared" si="57"/>
        <v>--</v>
      </c>
      <c r="H197" s="159" t="str">
        <f t="shared" si="58"/>
        <v>--</v>
      </c>
      <c r="I197" s="159" t="str">
        <f t="shared" si="59"/>
        <v>--</v>
      </c>
      <c r="J197" s="159" t="str">
        <f t="shared" si="60"/>
        <v>--</v>
      </c>
      <c r="K197" s="210" t="str">
        <f t="shared" si="61"/>
        <v>--</v>
      </c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52"/>
      <c r="BU197" s="52"/>
      <c r="BV197" s="52"/>
      <c r="BW197" s="52"/>
      <c r="BX197" s="52"/>
      <c r="BY197" s="52"/>
      <c r="BZ197" s="53"/>
    </row>
    <row r="198" spans="1:78" ht="15" customHeight="1" x14ac:dyDescent="0.25">
      <c r="A198" s="391"/>
      <c r="B198" s="65"/>
      <c r="C198" s="65"/>
      <c r="D198" s="75"/>
      <c r="E198" s="203" t="s">
        <v>211</v>
      </c>
      <c r="F198" s="211" t="str">
        <f t="shared" si="56"/>
        <v>--</v>
      </c>
      <c r="G198" s="185" t="str">
        <f t="shared" si="57"/>
        <v>--</v>
      </c>
      <c r="H198" s="185" t="str">
        <f t="shared" si="58"/>
        <v>--</v>
      </c>
      <c r="I198" s="185" t="str">
        <f t="shared" si="59"/>
        <v>--</v>
      </c>
      <c r="J198" s="185" t="str">
        <f t="shared" si="60"/>
        <v>--</v>
      </c>
      <c r="K198" s="212" t="str">
        <f t="shared" si="61"/>
        <v>--</v>
      </c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4"/>
      <c r="BQ198" s="54"/>
      <c r="BR198" s="54"/>
      <c r="BS198" s="54"/>
      <c r="BT198" s="54"/>
      <c r="BU198" s="54"/>
      <c r="BV198" s="54"/>
      <c r="BW198" s="54"/>
      <c r="BX198" s="54"/>
      <c r="BY198" s="54"/>
      <c r="BZ198" s="55"/>
    </row>
    <row r="199" spans="1:78" ht="15" customHeight="1" x14ac:dyDescent="0.25">
      <c r="A199" s="391"/>
      <c r="B199" s="99">
        <v>49</v>
      </c>
      <c r="C199" s="66">
        <v>32</v>
      </c>
      <c r="D199" s="76">
        <v>6.4</v>
      </c>
      <c r="E199" s="56" t="s">
        <v>651</v>
      </c>
      <c r="F199" s="183"/>
      <c r="G199" s="187"/>
      <c r="H199" s="161"/>
      <c r="I199" s="187"/>
      <c r="J199" s="161"/>
      <c r="K199" s="184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  <c r="AA199" s="142"/>
      <c r="AB199" s="142"/>
      <c r="AC199" s="142"/>
      <c r="AD199" s="142"/>
      <c r="AE199" s="142"/>
      <c r="AF199" s="142"/>
      <c r="AG199" s="142"/>
      <c r="AH199" s="142"/>
      <c r="AI199" s="142"/>
      <c r="AJ199" s="142"/>
      <c r="AK199" s="142"/>
      <c r="AL199" s="142"/>
      <c r="AM199" s="142"/>
      <c r="AN199" s="142"/>
      <c r="AO199" s="142"/>
      <c r="AP199" s="142"/>
      <c r="AQ199" s="142"/>
      <c r="AR199" s="142"/>
      <c r="AS199" s="142"/>
      <c r="AT199" s="142"/>
      <c r="AU199" s="142"/>
      <c r="AV199" s="142"/>
      <c r="AW199" s="142"/>
      <c r="AX199" s="142"/>
      <c r="AY199" s="142"/>
      <c r="AZ199" s="142"/>
      <c r="BA199" s="142"/>
      <c r="BB199" s="142"/>
      <c r="BC199" s="142"/>
      <c r="BD199" s="142"/>
      <c r="BE199" s="142"/>
      <c r="BF199" s="142"/>
      <c r="BG199" s="142"/>
      <c r="BH199" s="142"/>
      <c r="BI199" s="142"/>
      <c r="BJ199" s="142"/>
      <c r="BK199" s="142"/>
      <c r="BL199" s="142"/>
      <c r="BM199" s="142"/>
      <c r="BN199" s="142"/>
      <c r="BO199" s="142"/>
      <c r="BP199" s="142"/>
      <c r="BQ199" s="142"/>
      <c r="BR199" s="142"/>
      <c r="BS199" s="142"/>
      <c r="BT199" s="142"/>
      <c r="BU199" s="142"/>
      <c r="BV199" s="142"/>
      <c r="BW199" s="142"/>
      <c r="BX199" s="142"/>
      <c r="BY199" s="142"/>
      <c r="BZ199" s="142"/>
    </row>
    <row r="200" spans="1:78" ht="15" customHeight="1" x14ac:dyDescent="0.25">
      <c r="A200" s="392"/>
      <c r="B200" s="67"/>
      <c r="C200" s="67"/>
      <c r="D200" s="77"/>
      <c r="E200" s="213" t="s">
        <v>214</v>
      </c>
      <c r="F200" s="215"/>
      <c r="G200" s="188"/>
      <c r="H200" s="162"/>
      <c r="I200" s="188"/>
      <c r="J200" s="162"/>
      <c r="K200" s="210" t="str">
        <f t="shared" ref="K200:K208" si="62">IF(NOT(COUNTA(L200:BZ200)),"--",COUNTA(L200:BZ200))</f>
        <v>--</v>
      </c>
      <c r="L200" s="143"/>
      <c r="M200" s="143"/>
      <c r="N200" s="143"/>
      <c r="O200" s="143"/>
      <c r="P200" s="143"/>
      <c r="Q200" s="143"/>
      <c r="R200" s="143"/>
      <c r="S200" s="143"/>
      <c r="T200" s="143"/>
      <c r="U200" s="143"/>
      <c r="V200" s="143"/>
      <c r="W200" s="143"/>
      <c r="X200" s="143"/>
      <c r="Y200" s="143"/>
      <c r="Z200" s="143"/>
      <c r="AA200" s="143"/>
      <c r="AB200" s="143"/>
      <c r="AC200" s="143"/>
      <c r="AD200" s="143"/>
      <c r="AE200" s="143"/>
      <c r="AF200" s="143"/>
      <c r="AG200" s="143"/>
      <c r="AH200" s="143"/>
      <c r="AI200" s="143"/>
      <c r="AJ200" s="143"/>
      <c r="AK200" s="143"/>
      <c r="AL200" s="143"/>
      <c r="AM200" s="143"/>
      <c r="AN200" s="143"/>
      <c r="AO200" s="143"/>
      <c r="AP200" s="143"/>
      <c r="AQ200" s="143"/>
      <c r="AR200" s="143"/>
      <c r="AS200" s="143"/>
      <c r="AT200" s="143"/>
      <c r="AU200" s="143"/>
      <c r="AV200" s="143"/>
      <c r="AW200" s="143"/>
      <c r="AX200" s="143"/>
      <c r="AY200" s="143"/>
      <c r="AZ200" s="143"/>
      <c r="BA200" s="143"/>
      <c r="BB200" s="143"/>
      <c r="BC200" s="143"/>
      <c r="BD200" s="143"/>
      <c r="BE200" s="143"/>
      <c r="BF200" s="143"/>
      <c r="BG200" s="143"/>
      <c r="BH200" s="143"/>
      <c r="BI200" s="143"/>
      <c r="BJ200" s="143"/>
      <c r="BK200" s="143"/>
      <c r="BL200" s="143"/>
      <c r="BM200" s="143"/>
      <c r="BN200" s="143"/>
      <c r="BO200" s="143"/>
      <c r="BP200" s="143"/>
      <c r="BQ200" s="143"/>
      <c r="BR200" s="143"/>
      <c r="BS200" s="143"/>
      <c r="BT200" s="143"/>
      <c r="BU200" s="143"/>
      <c r="BV200" s="143"/>
      <c r="BW200" s="143"/>
      <c r="BX200" s="143"/>
      <c r="BY200" s="143"/>
      <c r="BZ200" s="144"/>
    </row>
    <row r="201" spans="1:78" ht="15" customHeight="1" x14ac:dyDescent="0.25">
      <c r="A201" s="68"/>
      <c r="B201" s="2"/>
      <c r="D201" s="78"/>
      <c r="E201" s="213" t="s">
        <v>215</v>
      </c>
      <c r="F201" s="215"/>
      <c r="G201" s="188"/>
      <c r="H201" s="162"/>
      <c r="I201" s="188"/>
      <c r="J201" s="162"/>
      <c r="K201" s="210" t="str">
        <f t="shared" si="62"/>
        <v>--</v>
      </c>
      <c r="L201" s="145"/>
      <c r="M201" s="145"/>
      <c r="N201" s="145"/>
      <c r="O201" s="145"/>
      <c r="P201" s="145"/>
      <c r="Q201" s="145"/>
      <c r="R201" s="145"/>
      <c r="S201" s="145"/>
      <c r="T201" s="145"/>
      <c r="U201" s="145"/>
      <c r="V201" s="145"/>
      <c r="W201" s="145"/>
      <c r="X201" s="145"/>
      <c r="Y201" s="145"/>
      <c r="Z201" s="145"/>
      <c r="AA201" s="145"/>
      <c r="AB201" s="145"/>
      <c r="AC201" s="145"/>
      <c r="AD201" s="145"/>
      <c r="AE201" s="145"/>
      <c r="AF201" s="145"/>
      <c r="AG201" s="145"/>
      <c r="AH201" s="145"/>
      <c r="AI201" s="145"/>
      <c r="AJ201" s="145"/>
      <c r="AK201" s="145"/>
      <c r="AL201" s="145"/>
      <c r="AM201" s="145"/>
      <c r="AN201" s="145"/>
      <c r="AO201" s="145"/>
      <c r="AP201" s="145"/>
      <c r="AQ201" s="145"/>
      <c r="AR201" s="145"/>
      <c r="AS201" s="145"/>
      <c r="AT201" s="145"/>
      <c r="AU201" s="145"/>
      <c r="AV201" s="145"/>
      <c r="AW201" s="145"/>
      <c r="AX201" s="145"/>
      <c r="AY201" s="145"/>
      <c r="AZ201" s="145"/>
      <c r="BA201" s="145"/>
      <c r="BB201" s="145"/>
      <c r="BC201" s="145"/>
      <c r="BD201" s="145"/>
      <c r="BE201" s="145"/>
      <c r="BF201" s="145"/>
      <c r="BG201" s="145"/>
      <c r="BH201" s="145"/>
      <c r="BI201" s="145"/>
      <c r="BJ201" s="145"/>
      <c r="BK201" s="145"/>
      <c r="BL201" s="145"/>
      <c r="BM201" s="145"/>
      <c r="BN201" s="145"/>
      <c r="BO201" s="145"/>
      <c r="BP201" s="145"/>
      <c r="BQ201" s="145"/>
      <c r="BR201" s="145"/>
      <c r="BS201" s="145"/>
      <c r="BT201" s="145"/>
      <c r="BU201" s="145"/>
      <c r="BV201" s="145"/>
      <c r="BW201" s="145"/>
      <c r="BX201" s="145"/>
      <c r="BY201" s="145"/>
      <c r="BZ201" s="146"/>
    </row>
    <row r="202" spans="1:78" ht="15" customHeight="1" x14ac:dyDescent="0.25">
      <c r="A202" s="68"/>
      <c r="B202" s="2"/>
      <c r="D202" s="78"/>
      <c r="E202" s="213" t="s">
        <v>216</v>
      </c>
      <c r="F202" s="215"/>
      <c r="G202" s="188"/>
      <c r="H202" s="162"/>
      <c r="I202" s="188"/>
      <c r="J202" s="162"/>
      <c r="K202" s="210" t="str">
        <f t="shared" si="62"/>
        <v>--</v>
      </c>
      <c r="L202" s="145"/>
      <c r="M202" s="145"/>
      <c r="N202" s="145"/>
      <c r="O202" s="145"/>
      <c r="P202" s="145"/>
      <c r="Q202" s="145"/>
      <c r="R202" s="145"/>
      <c r="S202" s="145"/>
      <c r="T202" s="145"/>
      <c r="U202" s="145"/>
      <c r="V202" s="145"/>
      <c r="W202" s="145"/>
      <c r="X202" s="145"/>
      <c r="Y202" s="145"/>
      <c r="Z202" s="145"/>
      <c r="AA202" s="145"/>
      <c r="AB202" s="145"/>
      <c r="AC202" s="145"/>
      <c r="AD202" s="145"/>
      <c r="AE202" s="145"/>
      <c r="AF202" s="145"/>
      <c r="AG202" s="145"/>
      <c r="AH202" s="145"/>
      <c r="AI202" s="145"/>
      <c r="AJ202" s="145"/>
      <c r="AK202" s="145"/>
      <c r="AL202" s="145"/>
      <c r="AM202" s="145"/>
      <c r="AN202" s="145"/>
      <c r="AO202" s="145"/>
      <c r="AP202" s="145"/>
      <c r="AQ202" s="145"/>
      <c r="AR202" s="145"/>
      <c r="AS202" s="145"/>
      <c r="AT202" s="145"/>
      <c r="AU202" s="145"/>
      <c r="AV202" s="145"/>
      <c r="AW202" s="145"/>
      <c r="AX202" s="145"/>
      <c r="AY202" s="145"/>
      <c r="AZ202" s="145"/>
      <c r="BA202" s="145"/>
      <c r="BB202" s="145"/>
      <c r="BC202" s="145"/>
      <c r="BD202" s="145"/>
      <c r="BE202" s="145"/>
      <c r="BF202" s="145"/>
      <c r="BG202" s="145"/>
      <c r="BH202" s="145"/>
      <c r="BI202" s="145"/>
      <c r="BJ202" s="145"/>
      <c r="BK202" s="145"/>
      <c r="BL202" s="145"/>
      <c r="BM202" s="145"/>
      <c r="BN202" s="145"/>
      <c r="BO202" s="145"/>
      <c r="BP202" s="145"/>
      <c r="BQ202" s="145"/>
      <c r="BR202" s="145"/>
      <c r="BS202" s="145"/>
      <c r="BT202" s="145"/>
      <c r="BU202" s="145"/>
      <c r="BV202" s="145"/>
      <c r="BW202" s="145"/>
      <c r="BX202" s="145"/>
      <c r="BY202" s="145"/>
      <c r="BZ202" s="146"/>
    </row>
    <row r="203" spans="1:78" ht="15" customHeight="1" x14ac:dyDescent="0.25">
      <c r="A203" s="68"/>
      <c r="B203" s="2"/>
      <c r="D203" s="78"/>
      <c r="E203" s="213" t="s">
        <v>217</v>
      </c>
      <c r="F203" s="215"/>
      <c r="G203" s="188"/>
      <c r="H203" s="162"/>
      <c r="I203" s="188"/>
      <c r="J203" s="162"/>
      <c r="K203" s="210" t="str">
        <f t="shared" si="62"/>
        <v>--</v>
      </c>
      <c r="L203" s="145"/>
      <c r="M203" s="145"/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  <c r="Z203" s="145"/>
      <c r="AA203" s="145"/>
      <c r="AB203" s="145"/>
      <c r="AC203" s="145"/>
      <c r="AD203" s="145"/>
      <c r="AE203" s="145"/>
      <c r="AF203" s="145"/>
      <c r="AG203" s="145"/>
      <c r="AH203" s="145"/>
      <c r="AI203" s="145"/>
      <c r="AJ203" s="145"/>
      <c r="AK203" s="145"/>
      <c r="AL203" s="145"/>
      <c r="AM203" s="145"/>
      <c r="AN203" s="145"/>
      <c r="AO203" s="145"/>
      <c r="AP203" s="145"/>
      <c r="AQ203" s="145"/>
      <c r="AR203" s="145"/>
      <c r="AS203" s="145"/>
      <c r="AT203" s="145"/>
      <c r="AU203" s="145"/>
      <c r="AV203" s="145"/>
      <c r="AW203" s="145"/>
      <c r="AX203" s="145"/>
      <c r="AY203" s="145"/>
      <c r="AZ203" s="145"/>
      <c r="BA203" s="145"/>
      <c r="BB203" s="145"/>
      <c r="BC203" s="145"/>
      <c r="BD203" s="145"/>
      <c r="BE203" s="145"/>
      <c r="BF203" s="145"/>
      <c r="BG203" s="145"/>
      <c r="BH203" s="145"/>
      <c r="BI203" s="145"/>
      <c r="BJ203" s="145"/>
      <c r="BK203" s="145"/>
      <c r="BL203" s="145"/>
      <c r="BM203" s="145"/>
      <c r="BN203" s="145"/>
      <c r="BO203" s="145"/>
      <c r="BP203" s="145"/>
      <c r="BQ203" s="145"/>
      <c r="BR203" s="145"/>
      <c r="BS203" s="145"/>
      <c r="BT203" s="145"/>
      <c r="BU203" s="145"/>
      <c r="BV203" s="145"/>
      <c r="BW203" s="145"/>
      <c r="BX203" s="145"/>
      <c r="BY203" s="145"/>
      <c r="BZ203" s="146"/>
    </row>
    <row r="204" spans="1:78" ht="15" customHeight="1" x14ac:dyDescent="0.25">
      <c r="A204" s="68"/>
      <c r="B204" s="2"/>
      <c r="D204" s="78"/>
      <c r="E204" s="213" t="s">
        <v>218</v>
      </c>
      <c r="F204" s="215"/>
      <c r="G204" s="188"/>
      <c r="H204" s="162"/>
      <c r="I204" s="188"/>
      <c r="J204" s="162"/>
      <c r="K204" s="210" t="str">
        <f t="shared" si="62"/>
        <v>--</v>
      </c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145"/>
      <c r="AE204" s="145"/>
      <c r="AF204" s="145"/>
      <c r="AG204" s="145"/>
      <c r="AH204" s="145"/>
      <c r="AI204" s="145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  <c r="BI204" s="145"/>
      <c r="BJ204" s="145"/>
      <c r="BK204" s="145"/>
      <c r="BL204" s="145"/>
      <c r="BM204" s="145"/>
      <c r="BN204" s="145"/>
      <c r="BO204" s="145"/>
      <c r="BP204" s="145"/>
      <c r="BQ204" s="145"/>
      <c r="BR204" s="145"/>
      <c r="BS204" s="145"/>
      <c r="BT204" s="145"/>
      <c r="BU204" s="145"/>
      <c r="BV204" s="145"/>
      <c r="BW204" s="145"/>
      <c r="BX204" s="145"/>
      <c r="BY204" s="145"/>
      <c r="BZ204" s="146"/>
    </row>
    <row r="205" spans="1:78" ht="15" customHeight="1" x14ac:dyDescent="0.25">
      <c r="A205" s="68"/>
      <c r="B205" s="2"/>
      <c r="D205" s="78"/>
      <c r="E205" s="213" t="s">
        <v>219</v>
      </c>
      <c r="F205" s="215"/>
      <c r="G205" s="188"/>
      <c r="H205" s="162"/>
      <c r="I205" s="188"/>
      <c r="J205" s="162"/>
      <c r="K205" s="210" t="str">
        <f t="shared" si="62"/>
        <v>--</v>
      </c>
      <c r="L205" s="145"/>
      <c r="M205" s="145"/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145"/>
      <c r="AE205" s="145"/>
      <c r="AF205" s="145"/>
      <c r="AG205" s="145"/>
      <c r="AH205" s="145"/>
      <c r="AI205" s="145"/>
      <c r="AJ205" s="145"/>
      <c r="AK205" s="145"/>
      <c r="AL205" s="145"/>
      <c r="AM205" s="145"/>
      <c r="AN205" s="145"/>
      <c r="AO205" s="145"/>
      <c r="AP205" s="145"/>
      <c r="AQ205" s="145"/>
      <c r="AR205" s="145"/>
      <c r="AS205" s="145"/>
      <c r="AT205" s="145"/>
      <c r="AU205" s="145"/>
      <c r="AV205" s="145"/>
      <c r="AW205" s="145"/>
      <c r="AX205" s="145"/>
      <c r="AY205" s="145"/>
      <c r="AZ205" s="145"/>
      <c r="BA205" s="145"/>
      <c r="BB205" s="145"/>
      <c r="BC205" s="145"/>
      <c r="BD205" s="145"/>
      <c r="BE205" s="145"/>
      <c r="BF205" s="145"/>
      <c r="BG205" s="145"/>
      <c r="BH205" s="145"/>
      <c r="BI205" s="145"/>
      <c r="BJ205" s="145"/>
      <c r="BK205" s="145"/>
      <c r="BL205" s="145"/>
      <c r="BM205" s="145"/>
      <c r="BN205" s="145"/>
      <c r="BO205" s="145"/>
      <c r="BP205" s="145"/>
      <c r="BQ205" s="145"/>
      <c r="BR205" s="145"/>
      <c r="BS205" s="145"/>
      <c r="BT205" s="145"/>
      <c r="BU205" s="145"/>
      <c r="BV205" s="145"/>
      <c r="BW205" s="145"/>
      <c r="BX205" s="145"/>
      <c r="BY205" s="145"/>
      <c r="BZ205" s="146"/>
    </row>
    <row r="206" spans="1:78" ht="15" customHeight="1" x14ac:dyDescent="0.25">
      <c r="A206" s="68"/>
      <c r="B206" s="2"/>
      <c r="D206" s="78"/>
      <c r="E206" s="213" t="s">
        <v>247</v>
      </c>
      <c r="F206" s="215"/>
      <c r="G206" s="188"/>
      <c r="H206" s="162"/>
      <c r="I206" s="188"/>
      <c r="J206" s="162"/>
      <c r="K206" s="210" t="str">
        <f t="shared" si="62"/>
        <v>--</v>
      </c>
      <c r="L206" s="145"/>
      <c r="M206" s="145"/>
      <c r="N206" s="145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145"/>
      <c r="AE206" s="145"/>
      <c r="AF206" s="145"/>
      <c r="AG206" s="145"/>
      <c r="AH206" s="145"/>
      <c r="AI206" s="145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145"/>
      <c r="AT206" s="145"/>
      <c r="AU206" s="145"/>
      <c r="AV206" s="145"/>
      <c r="AW206" s="145"/>
      <c r="AX206" s="145"/>
      <c r="AY206" s="145"/>
      <c r="AZ206" s="145"/>
      <c r="BA206" s="145"/>
      <c r="BB206" s="145"/>
      <c r="BC206" s="145"/>
      <c r="BD206" s="145"/>
      <c r="BE206" s="145"/>
      <c r="BF206" s="145"/>
      <c r="BG206" s="145"/>
      <c r="BH206" s="145"/>
      <c r="BI206" s="145"/>
      <c r="BJ206" s="145"/>
      <c r="BK206" s="145"/>
      <c r="BL206" s="145"/>
      <c r="BM206" s="145"/>
      <c r="BN206" s="145"/>
      <c r="BO206" s="145"/>
      <c r="BP206" s="145"/>
      <c r="BQ206" s="145"/>
      <c r="BR206" s="145"/>
      <c r="BS206" s="145"/>
      <c r="BT206" s="145"/>
      <c r="BU206" s="145"/>
      <c r="BV206" s="145"/>
      <c r="BW206" s="145"/>
      <c r="BX206" s="145"/>
      <c r="BY206" s="145"/>
      <c r="BZ206" s="146"/>
    </row>
    <row r="207" spans="1:78" ht="15" customHeight="1" x14ac:dyDescent="0.25">
      <c r="A207" s="68"/>
      <c r="B207" s="2"/>
      <c r="D207" s="78"/>
      <c r="E207" s="213" t="s">
        <v>220</v>
      </c>
      <c r="F207" s="215"/>
      <c r="G207" s="188"/>
      <c r="H207" s="162"/>
      <c r="I207" s="188"/>
      <c r="J207" s="162"/>
      <c r="K207" s="210" t="str">
        <f t="shared" si="62"/>
        <v>--</v>
      </c>
      <c r="L207" s="145"/>
      <c r="M207" s="145"/>
      <c r="N207" s="145"/>
      <c r="O207" s="145"/>
      <c r="P207" s="145"/>
      <c r="Q207" s="145"/>
      <c r="R207" s="145"/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145"/>
      <c r="AE207" s="145"/>
      <c r="AF207" s="145"/>
      <c r="AG207" s="145"/>
      <c r="AH207" s="145"/>
      <c r="AI207" s="145"/>
      <c r="AJ207" s="145"/>
      <c r="AK207" s="145"/>
      <c r="AL207" s="145"/>
      <c r="AM207" s="145"/>
      <c r="AN207" s="145"/>
      <c r="AO207" s="145"/>
      <c r="AP207" s="145"/>
      <c r="AQ207" s="145"/>
      <c r="AR207" s="145"/>
      <c r="AS207" s="145"/>
      <c r="AT207" s="145"/>
      <c r="AU207" s="145"/>
      <c r="AV207" s="145"/>
      <c r="AW207" s="145"/>
      <c r="AX207" s="145"/>
      <c r="AY207" s="145"/>
      <c r="AZ207" s="145"/>
      <c r="BA207" s="145"/>
      <c r="BB207" s="145"/>
      <c r="BC207" s="145"/>
      <c r="BD207" s="145"/>
      <c r="BE207" s="145"/>
      <c r="BF207" s="145"/>
      <c r="BG207" s="145"/>
      <c r="BH207" s="145"/>
      <c r="BI207" s="145"/>
      <c r="BJ207" s="145"/>
      <c r="BK207" s="145"/>
      <c r="BL207" s="145"/>
      <c r="BM207" s="145"/>
      <c r="BN207" s="145"/>
      <c r="BO207" s="145"/>
      <c r="BP207" s="145"/>
      <c r="BQ207" s="145"/>
      <c r="BR207" s="145"/>
      <c r="BS207" s="145"/>
      <c r="BT207" s="145"/>
      <c r="BU207" s="145"/>
      <c r="BV207" s="145"/>
      <c r="BW207" s="145"/>
      <c r="BX207" s="145"/>
      <c r="BY207" s="145"/>
      <c r="BZ207" s="146"/>
    </row>
    <row r="208" spans="1:78" ht="15" customHeight="1" x14ac:dyDescent="0.25">
      <c r="A208" s="68"/>
      <c r="B208" s="50"/>
      <c r="C208" s="50"/>
      <c r="D208" s="79"/>
      <c r="E208" s="214" t="s">
        <v>223</v>
      </c>
      <c r="F208" s="216"/>
      <c r="G208" s="189"/>
      <c r="H208" s="163"/>
      <c r="I208" s="189"/>
      <c r="J208" s="163"/>
      <c r="K208" s="212" t="str">
        <f t="shared" si="62"/>
        <v>--</v>
      </c>
      <c r="L208" s="147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  <c r="BI208" s="147"/>
      <c r="BJ208" s="147"/>
      <c r="BK208" s="147"/>
      <c r="BL208" s="147"/>
      <c r="BM208" s="147"/>
      <c r="BN208" s="147"/>
      <c r="BO208" s="147"/>
      <c r="BP208" s="147"/>
      <c r="BQ208" s="147"/>
      <c r="BR208" s="147"/>
      <c r="BS208" s="147"/>
      <c r="BT208" s="147"/>
      <c r="BU208" s="147"/>
      <c r="BV208" s="147"/>
      <c r="BW208" s="147"/>
      <c r="BX208" s="147"/>
      <c r="BY208" s="147"/>
      <c r="BZ208" s="148"/>
    </row>
    <row r="209" spans="1:78" ht="15" customHeight="1" x14ac:dyDescent="0.25">
      <c r="A209" s="69"/>
      <c r="B209" s="99">
        <v>52</v>
      </c>
      <c r="C209" s="66">
        <v>38</v>
      </c>
      <c r="D209" s="76">
        <v>6.6</v>
      </c>
      <c r="E209" s="56" t="s">
        <v>385</v>
      </c>
      <c r="F209" s="183"/>
      <c r="G209" s="187"/>
      <c r="H209" s="161"/>
      <c r="I209" s="187"/>
      <c r="J209" s="161"/>
      <c r="K209" s="184"/>
      <c r="L209" s="142"/>
      <c r="M209" s="142"/>
      <c r="N209" s="142"/>
      <c r="O209" s="142"/>
      <c r="P209" s="142"/>
      <c r="Q209" s="142"/>
      <c r="R209" s="142"/>
      <c r="S209" s="142"/>
      <c r="T209" s="142"/>
      <c r="U209" s="142"/>
      <c r="V209" s="142"/>
      <c r="W209" s="142"/>
      <c r="X209" s="142"/>
      <c r="Y209" s="142"/>
      <c r="Z209" s="142"/>
      <c r="AA209" s="142"/>
      <c r="AB209" s="142"/>
      <c r="AC209" s="142"/>
      <c r="AD209" s="142"/>
      <c r="AE209" s="142"/>
      <c r="AF209" s="142"/>
      <c r="AG209" s="142"/>
      <c r="AH209" s="142"/>
      <c r="AI209" s="142"/>
      <c r="AJ209" s="142"/>
      <c r="AK209" s="142"/>
      <c r="AL209" s="142"/>
      <c r="AM209" s="142"/>
      <c r="AN209" s="142"/>
      <c r="AO209" s="142"/>
      <c r="AP209" s="142"/>
      <c r="AQ209" s="142"/>
      <c r="AR209" s="142"/>
      <c r="AS209" s="142"/>
      <c r="AT209" s="142"/>
      <c r="AU209" s="142"/>
      <c r="AV209" s="142"/>
      <c r="AW209" s="142"/>
      <c r="AX209" s="142"/>
      <c r="AY209" s="142"/>
      <c r="AZ209" s="142"/>
      <c r="BA209" s="142"/>
      <c r="BB209" s="142"/>
      <c r="BC209" s="142"/>
      <c r="BD209" s="142"/>
      <c r="BE209" s="142"/>
      <c r="BF209" s="142"/>
      <c r="BG209" s="142"/>
      <c r="BH209" s="142"/>
      <c r="BI209" s="142"/>
      <c r="BJ209" s="142"/>
      <c r="BK209" s="142"/>
      <c r="BL209" s="142"/>
      <c r="BM209" s="142"/>
      <c r="BN209" s="142"/>
      <c r="BO209" s="142"/>
      <c r="BP209" s="142"/>
      <c r="BQ209" s="142"/>
      <c r="BR209" s="142"/>
      <c r="BS209" s="142"/>
      <c r="BT209" s="142"/>
      <c r="BU209" s="142"/>
      <c r="BV209" s="142"/>
      <c r="BW209" s="142"/>
      <c r="BX209" s="142"/>
      <c r="BY209" s="142"/>
      <c r="BZ209" s="142"/>
    </row>
    <row r="210" spans="1:78" ht="15" customHeight="1" x14ac:dyDescent="0.25">
      <c r="A210" s="68"/>
      <c r="B210" s="67"/>
      <c r="C210" s="67"/>
      <c r="D210" s="77"/>
      <c r="E210" s="213" t="s">
        <v>224</v>
      </c>
      <c r="F210" s="215"/>
      <c r="G210" s="188"/>
      <c r="H210" s="162"/>
      <c r="I210" s="188"/>
      <c r="J210" s="162"/>
      <c r="K210" s="210" t="str">
        <f t="shared" ref="K210:K218" si="63">IF(NOT(COUNTA(L210:BZ210)),"--",COUNTA(L210:BZ210))</f>
        <v>--</v>
      </c>
      <c r="L210" s="145"/>
      <c r="M210" s="145"/>
      <c r="N210" s="145"/>
      <c r="O210" s="145"/>
      <c r="P210" s="145"/>
      <c r="Q210" s="145"/>
      <c r="R210" s="145"/>
      <c r="S210" s="145"/>
      <c r="T210" s="145"/>
      <c r="U210" s="145"/>
      <c r="V210" s="145"/>
      <c r="W210" s="145"/>
      <c r="X210" s="145"/>
      <c r="Y210" s="145"/>
      <c r="Z210" s="145"/>
      <c r="AA210" s="145"/>
      <c r="AB210" s="145"/>
      <c r="AC210" s="145"/>
      <c r="AD210" s="145"/>
      <c r="AE210" s="145"/>
      <c r="AF210" s="145"/>
      <c r="AG210" s="145"/>
      <c r="AH210" s="145"/>
      <c r="AI210" s="145"/>
      <c r="AJ210" s="145"/>
      <c r="AK210" s="145"/>
      <c r="AL210" s="145"/>
      <c r="AM210" s="145"/>
      <c r="AN210" s="145"/>
      <c r="AO210" s="145"/>
      <c r="AP210" s="145"/>
      <c r="AQ210" s="145"/>
      <c r="AR210" s="145"/>
      <c r="AS210" s="145"/>
      <c r="AT210" s="145"/>
      <c r="AU210" s="145"/>
      <c r="AV210" s="145"/>
      <c r="AW210" s="145"/>
      <c r="AX210" s="145"/>
      <c r="AY210" s="145"/>
      <c r="AZ210" s="145"/>
      <c r="BA210" s="145"/>
      <c r="BB210" s="145"/>
      <c r="BC210" s="145"/>
      <c r="BD210" s="145"/>
      <c r="BE210" s="145"/>
      <c r="BF210" s="145"/>
      <c r="BG210" s="145"/>
      <c r="BH210" s="145"/>
      <c r="BI210" s="145"/>
      <c r="BJ210" s="145"/>
      <c r="BK210" s="145"/>
      <c r="BL210" s="145"/>
      <c r="BM210" s="145"/>
      <c r="BN210" s="145"/>
      <c r="BO210" s="145"/>
      <c r="BP210" s="145"/>
      <c r="BQ210" s="145"/>
      <c r="BR210" s="145"/>
      <c r="BS210" s="145"/>
      <c r="BT210" s="145"/>
      <c r="BU210" s="145"/>
      <c r="BV210" s="145"/>
      <c r="BW210" s="145"/>
      <c r="BX210" s="145"/>
      <c r="BY210" s="145"/>
      <c r="BZ210" s="146"/>
    </row>
    <row r="211" spans="1:78" ht="15" customHeight="1" x14ac:dyDescent="0.25">
      <c r="A211" s="68"/>
      <c r="B211" s="2"/>
      <c r="D211" s="78"/>
      <c r="E211" s="213" t="s">
        <v>225</v>
      </c>
      <c r="F211" s="215"/>
      <c r="G211" s="188"/>
      <c r="H211" s="162"/>
      <c r="I211" s="188"/>
      <c r="J211" s="162"/>
      <c r="K211" s="210" t="str">
        <f t="shared" si="63"/>
        <v>--</v>
      </c>
      <c r="L211" s="145"/>
      <c r="M211" s="145"/>
      <c r="N211" s="145"/>
      <c r="O211" s="145"/>
      <c r="P211" s="145"/>
      <c r="Q211" s="145"/>
      <c r="R211" s="145"/>
      <c r="S211" s="145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145"/>
      <c r="AE211" s="145"/>
      <c r="AF211" s="145"/>
      <c r="AG211" s="145"/>
      <c r="AH211" s="145"/>
      <c r="AI211" s="145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  <c r="BI211" s="145"/>
      <c r="BJ211" s="145"/>
      <c r="BK211" s="145"/>
      <c r="BL211" s="145"/>
      <c r="BM211" s="145"/>
      <c r="BN211" s="145"/>
      <c r="BO211" s="145"/>
      <c r="BP211" s="145"/>
      <c r="BQ211" s="145"/>
      <c r="BR211" s="145"/>
      <c r="BS211" s="145"/>
      <c r="BT211" s="145"/>
      <c r="BU211" s="145"/>
      <c r="BV211" s="145"/>
      <c r="BW211" s="145"/>
      <c r="BX211" s="145"/>
      <c r="BY211" s="145"/>
      <c r="BZ211" s="146"/>
    </row>
    <row r="212" spans="1:78" ht="15" customHeight="1" x14ac:dyDescent="0.25">
      <c r="A212" s="68"/>
      <c r="B212" s="2"/>
      <c r="D212" s="78"/>
      <c r="E212" s="213" t="s">
        <v>226</v>
      </c>
      <c r="F212" s="215"/>
      <c r="G212" s="188"/>
      <c r="H212" s="162"/>
      <c r="I212" s="188"/>
      <c r="J212" s="162"/>
      <c r="K212" s="210" t="str">
        <f t="shared" si="63"/>
        <v>--</v>
      </c>
      <c r="L212" s="145"/>
      <c r="M212" s="145"/>
      <c r="N212" s="145"/>
      <c r="O212" s="145"/>
      <c r="P212" s="145"/>
      <c r="Q212" s="145"/>
      <c r="R212" s="145"/>
      <c r="S212" s="145"/>
      <c r="T212" s="145"/>
      <c r="U212" s="145"/>
      <c r="V212" s="145"/>
      <c r="W212" s="145"/>
      <c r="X212" s="145"/>
      <c r="Y212" s="145"/>
      <c r="Z212" s="145"/>
      <c r="AA212" s="145"/>
      <c r="AB212" s="145"/>
      <c r="AC212" s="145"/>
      <c r="AD212" s="145"/>
      <c r="AE212" s="145"/>
      <c r="AF212" s="145"/>
      <c r="AG212" s="145"/>
      <c r="AH212" s="145"/>
      <c r="AI212" s="145"/>
      <c r="AJ212" s="145"/>
      <c r="AK212" s="145"/>
      <c r="AL212" s="145"/>
      <c r="AM212" s="145"/>
      <c r="AN212" s="145"/>
      <c r="AO212" s="145"/>
      <c r="AP212" s="145"/>
      <c r="AQ212" s="145"/>
      <c r="AR212" s="145"/>
      <c r="AS212" s="145"/>
      <c r="AT212" s="145"/>
      <c r="AU212" s="145"/>
      <c r="AV212" s="145"/>
      <c r="AW212" s="145"/>
      <c r="AX212" s="145"/>
      <c r="AY212" s="145"/>
      <c r="AZ212" s="145"/>
      <c r="BA212" s="145"/>
      <c r="BB212" s="145"/>
      <c r="BC212" s="145"/>
      <c r="BD212" s="145"/>
      <c r="BE212" s="145"/>
      <c r="BF212" s="145"/>
      <c r="BG212" s="145"/>
      <c r="BH212" s="145"/>
      <c r="BI212" s="145"/>
      <c r="BJ212" s="145"/>
      <c r="BK212" s="145"/>
      <c r="BL212" s="145"/>
      <c r="BM212" s="145"/>
      <c r="BN212" s="145"/>
      <c r="BO212" s="145"/>
      <c r="BP212" s="145"/>
      <c r="BQ212" s="145"/>
      <c r="BR212" s="145"/>
      <c r="BS212" s="145"/>
      <c r="BT212" s="145"/>
      <c r="BU212" s="145"/>
      <c r="BV212" s="145"/>
      <c r="BW212" s="145"/>
      <c r="BX212" s="145"/>
      <c r="BY212" s="145"/>
      <c r="BZ212" s="146"/>
    </row>
    <row r="213" spans="1:78" ht="15" customHeight="1" x14ac:dyDescent="0.25">
      <c r="A213" s="68"/>
      <c r="B213" s="2"/>
      <c r="D213" s="78"/>
      <c r="E213" s="213" t="s">
        <v>227</v>
      </c>
      <c r="F213" s="215"/>
      <c r="G213" s="188"/>
      <c r="H213" s="162"/>
      <c r="I213" s="188"/>
      <c r="J213" s="162"/>
      <c r="K213" s="210" t="str">
        <f t="shared" si="63"/>
        <v>--</v>
      </c>
      <c r="L213" s="145"/>
      <c r="M213" s="145"/>
      <c r="N213" s="145"/>
      <c r="O213" s="145"/>
      <c r="P213" s="145"/>
      <c r="Q213" s="145"/>
      <c r="R213" s="145"/>
      <c r="S213" s="145"/>
      <c r="T213" s="145"/>
      <c r="U213" s="145"/>
      <c r="V213" s="145"/>
      <c r="W213" s="145"/>
      <c r="X213" s="145"/>
      <c r="Y213" s="145"/>
      <c r="Z213" s="145"/>
      <c r="AA213" s="145"/>
      <c r="AB213" s="145"/>
      <c r="AC213" s="145"/>
      <c r="AD213" s="145"/>
      <c r="AE213" s="145"/>
      <c r="AF213" s="145"/>
      <c r="AG213" s="145"/>
      <c r="AH213" s="145"/>
      <c r="AI213" s="145"/>
      <c r="AJ213" s="145"/>
      <c r="AK213" s="145"/>
      <c r="AL213" s="145"/>
      <c r="AM213" s="145"/>
      <c r="AN213" s="145"/>
      <c r="AO213" s="145"/>
      <c r="AP213" s="145"/>
      <c r="AQ213" s="145"/>
      <c r="AR213" s="145"/>
      <c r="AS213" s="145"/>
      <c r="AT213" s="145"/>
      <c r="AU213" s="145"/>
      <c r="AV213" s="145"/>
      <c r="AW213" s="145"/>
      <c r="AX213" s="145"/>
      <c r="AY213" s="145"/>
      <c r="AZ213" s="145"/>
      <c r="BA213" s="145"/>
      <c r="BB213" s="145"/>
      <c r="BC213" s="145"/>
      <c r="BD213" s="145"/>
      <c r="BE213" s="145"/>
      <c r="BF213" s="145"/>
      <c r="BG213" s="145"/>
      <c r="BH213" s="145"/>
      <c r="BI213" s="145"/>
      <c r="BJ213" s="145"/>
      <c r="BK213" s="145"/>
      <c r="BL213" s="145"/>
      <c r="BM213" s="145"/>
      <c r="BN213" s="145"/>
      <c r="BO213" s="145"/>
      <c r="BP213" s="145"/>
      <c r="BQ213" s="145"/>
      <c r="BR213" s="145"/>
      <c r="BS213" s="145"/>
      <c r="BT213" s="145"/>
      <c r="BU213" s="145"/>
      <c r="BV213" s="145"/>
      <c r="BW213" s="145"/>
      <c r="BX213" s="145"/>
      <c r="BY213" s="145"/>
      <c r="BZ213" s="146"/>
    </row>
    <row r="214" spans="1:78" ht="15" customHeight="1" x14ac:dyDescent="0.25">
      <c r="A214" s="68"/>
      <c r="B214" s="2"/>
      <c r="D214" s="78"/>
      <c r="E214" s="213" t="s">
        <v>228</v>
      </c>
      <c r="F214" s="215"/>
      <c r="G214" s="188"/>
      <c r="H214" s="162"/>
      <c r="I214" s="188"/>
      <c r="J214" s="162"/>
      <c r="K214" s="210" t="str">
        <f t="shared" si="63"/>
        <v>--</v>
      </c>
      <c r="L214" s="145"/>
      <c r="M214" s="145"/>
      <c r="N214" s="145"/>
      <c r="O214" s="145"/>
      <c r="P214" s="145"/>
      <c r="Q214" s="145"/>
      <c r="R214" s="145"/>
      <c r="S214" s="145"/>
      <c r="T214" s="145"/>
      <c r="U214" s="145"/>
      <c r="V214" s="145"/>
      <c r="W214" s="145"/>
      <c r="X214" s="145"/>
      <c r="Y214" s="145"/>
      <c r="Z214" s="145"/>
      <c r="AA214" s="145"/>
      <c r="AB214" s="145"/>
      <c r="AC214" s="145"/>
      <c r="AD214" s="145"/>
      <c r="AE214" s="145"/>
      <c r="AF214" s="145"/>
      <c r="AG214" s="145"/>
      <c r="AH214" s="145"/>
      <c r="AI214" s="145"/>
      <c r="AJ214" s="145"/>
      <c r="AK214" s="145"/>
      <c r="AL214" s="145"/>
      <c r="AM214" s="145"/>
      <c r="AN214" s="145"/>
      <c r="AO214" s="145"/>
      <c r="AP214" s="145"/>
      <c r="AQ214" s="145"/>
      <c r="AR214" s="145"/>
      <c r="AS214" s="145"/>
      <c r="AT214" s="145"/>
      <c r="AU214" s="145"/>
      <c r="AV214" s="145"/>
      <c r="AW214" s="145"/>
      <c r="AX214" s="145"/>
      <c r="AY214" s="145"/>
      <c r="AZ214" s="145"/>
      <c r="BA214" s="145"/>
      <c r="BB214" s="145"/>
      <c r="BC214" s="145"/>
      <c r="BD214" s="145"/>
      <c r="BE214" s="145"/>
      <c r="BF214" s="145"/>
      <c r="BG214" s="145"/>
      <c r="BH214" s="145"/>
      <c r="BI214" s="145"/>
      <c r="BJ214" s="145"/>
      <c r="BK214" s="145"/>
      <c r="BL214" s="145"/>
      <c r="BM214" s="145"/>
      <c r="BN214" s="145"/>
      <c r="BO214" s="145"/>
      <c r="BP214" s="145"/>
      <c r="BQ214" s="145"/>
      <c r="BR214" s="145"/>
      <c r="BS214" s="145"/>
      <c r="BT214" s="145"/>
      <c r="BU214" s="145"/>
      <c r="BV214" s="145"/>
      <c r="BW214" s="145"/>
      <c r="BX214" s="145"/>
      <c r="BY214" s="145"/>
      <c r="BZ214" s="146"/>
    </row>
    <row r="215" spans="1:78" ht="15" customHeight="1" x14ac:dyDescent="0.25">
      <c r="A215" s="68"/>
      <c r="B215" s="2"/>
      <c r="D215" s="78"/>
      <c r="E215" s="213" t="s">
        <v>229</v>
      </c>
      <c r="F215" s="215"/>
      <c r="G215" s="188"/>
      <c r="H215" s="162"/>
      <c r="I215" s="188"/>
      <c r="J215" s="162"/>
      <c r="K215" s="210" t="str">
        <f t="shared" si="63"/>
        <v>--</v>
      </c>
      <c r="L215" s="145"/>
      <c r="M215" s="145"/>
      <c r="N215" s="145"/>
      <c r="O215" s="145"/>
      <c r="P215" s="145"/>
      <c r="Q215" s="145"/>
      <c r="R215" s="145"/>
      <c r="S215" s="145"/>
      <c r="T215" s="145"/>
      <c r="U215" s="145"/>
      <c r="V215" s="145"/>
      <c r="W215" s="145"/>
      <c r="X215" s="145"/>
      <c r="Y215" s="145"/>
      <c r="Z215" s="145"/>
      <c r="AA215" s="145"/>
      <c r="AB215" s="145"/>
      <c r="AC215" s="145"/>
      <c r="AD215" s="145"/>
      <c r="AE215" s="145"/>
      <c r="AF215" s="145"/>
      <c r="AG215" s="145"/>
      <c r="AH215" s="145"/>
      <c r="AI215" s="145"/>
      <c r="AJ215" s="145"/>
      <c r="AK215" s="145"/>
      <c r="AL215" s="145"/>
      <c r="AM215" s="145"/>
      <c r="AN215" s="145"/>
      <c r="AO215" s="145"/>
      <c r="AP215" s="145"/>
      <c r="AQ215" s="145"/>
      <c r="AR215" s="145"/>
      <c r="AS215" s="145"/>
      <c r="AT215" s="145"/>
      <c r="AU215" s="145"/>
      <c r="AV215" s="145"/>
      <c r="AW215" s="145"/>
      <c r="AX215" s="145"/>
      <c r="AY215" s="145"/>
      <c r="AZ215" s="145"/>
      <c r="BA215" s="145"/>
      <c r="BB215" s="145"/>
      <c r="BC215" s="145"/>
      <c r="BD215" s="145"/>
      <c r="BE215" s="145"/>
      <c r="BF215" s="145"/>
      <c r="BG215" s="145"/>
      <c r="BH215" s="145"/>
      <c r="BI215" s="145"/>
      <c r="BJ215" s="145"/>
      <c r="BK215" s="145"/>
      <c r="BL215" s="145"/>
      <c r="BM215" s="145"/>
      <c r="BN215" s="145"/>
      <c r="BO215" s="145"/>
      <c r="BP215" s="145"/>
      <c r="BQ215" s="145"/>
      <c r="BR215" s="145"/>
      <c r="BS215" s="145"/>
      <c r="BT215" s="145"/>
      <c r="BU215" s="145"/>
      <c r="BV215" s="145"/>
      <c r="BW215" s="145"/>
      <c r="BX215" s="145"/>
      <c r="BY215" s="145"/>
      <c r="BZ215" s="146"/>
    </row>
    <row r="216" spans="1:78" ht="15" customHeight="1" x14ac:dyDescent="0.25">
      <c r="A216" s="68"/>
      <c r="B216" s="2"/>
      <c r="D216" s="78"/>
      <c r="E216" s="213" t="s">
        <v>230</v>
      </c>
      <c r="F216" s="215"/>
      <c r="G216" s="188"/>
      <c r="H216" s="162"/>
      <c r="I216" s="188"/>
      <c r="J216" s="162"/>
      <c r="K216" s="210" t="str">
        <f t="shared" si="63"/>
        <v>--</v>
      </c>
      <c r="L216" s="145"/>
      <c r="M216" s="145"/>
      <c r="N216" s="145"/>
      <c r="O216" s="145"/>
      <c r="P216" s="145"/>
      <c r="Q216" s="145"/>
      <c r="R216" s="145"/>
      <c r="S216" s="145"/>
      <c r="T216" s="145"/>
      <c r="U216" s="145"/>
      <c r="V216" s="145"/>
      <c r="W216" s="145"/>
      <c r="X216" s="145"/>
      <c r="Y216" s="145"/>
      <c r="Z216" s="145"/>
      <c r="AA216" s="145"/>
      <c r="AB216" s="145"/>
      <c r="AC216" s="145"/>
      <c r="AD216" s="145"/>
      <c r="AE216" s="145"/>
      <c r="AF216" s="145"/>
      <c r="AG216" s="145"/>
      <c r="AH216" s="145"/>
      <c r="AI216" s="145"/>
      <c r="AJ216" s="145"/>
      <c r="AK216" s="145"/>
      <c r="AL216" s="145"/>
      <c r="AM216" s="145"/>
      <c r="AN216" s="145"/>
      <c r="AO216" s="145"/>
      <c r="AP216" s="145"/>
      <c r="AQ216" s="145"/>
      <c r="AR216" s="145"/>
      <c r="AS216" s="145"/>
      <c r="AT216" s="145"/>
      <c r="AU216" s="145"/>
      <c r="AV216" s="145"/>
      <c r="AW216" s="145"/>
      <c r="AX216" s="145"/>
      <c r="AY216" s="145"/>
      <c r="AZ216" s="145"/>
      <c r="BA216" s="145"/>
      <c r="BB216" s="145"/>
      <c r="BC216" s="145"/>
      <c r="BD216" s="145"/>
      <c r="BE216" s="145"/>
      <c r="BF216" s="145"/>
      <c r="BG216" s="145"/>
      <c r="BH216" s="145"/>
      <c r="BI216" s="145"/>
      <c r="BJ216" s="145"/>
      <c r="BK216" s="145"/>
      <c r="BL216" s="145"/>
      <c r="BM216" s="145"/>
      <c r="BN216" s="145"/>
      <c r="BO216" s="145"/>
      <c r="BP216" s="145"/>
      <c r="BQ216" s="145"/>
      <c r="BR216" s="145"/>
      <c r="BS216" s="145"/>
      <c r="BT216" s="145"/>
      <c r="BU216" s="145"/>
      <c r="BV216" s="145"/>
      <c r="BW216" s="145"/>
      <c r="BX216" s="145"/>
      <c r="BY216" s="145"/>
      <c r="BZ216" s="146"/>
    </row>
    <row r="217" spans="1:78" ht="15" customHeight="1" x14ac:dyDescent="0.25">
      <c r="A217" s="68"/>
      <c r="B217" s="2"/>
      <c r="D217" s="78"/>
      <c r="E217" s="213" t="s">
        <v>231</v>
      </c>
      <c r="F217" s="215"/>
      <c r="G217" s="188"/>
      <c r="H217" s="162"/>
      <c r="I217" s="188"/>
      <c r="J217" s="162"/>
      <c r="K217" s="210" t="str">
        <f t="shared" si="63"/>
        <v>--</v>
      </c>
      <c r="L217" s="145"/>
      <c r="M217" s="145"/>
      <c r="N217" s="145"/>
      <c r="O217" s="145"/>
      <c r="P217" s="145"/>
      <c r="Q217" s="145"/>
      <c r="R217" s="145"/>
      <c r="S217" s="145"/>
      <c r="T217" s="145"/>
      <c r="U217" s="145"/>
      <c r="V217" s="145"/>
      <c r="W217" s="145"/>
      <c r="X217" s="145"/>
      <c r="Y217" s="145"/>
      <c r="Z217" s="145"/>
      <c r="AA217" s="145"/>
      <c r="AB217" s="145"/>
      <c r="AC217" s="145"/>
      <c r="AD217" s="145"/>
      <c r="AE217" s="145"/>
      <c r="AF217" s="145"/>
      <c r="AG217" s="145"/>
      <c r="AH217" s="145"/>
      <c r="AI217" s="145"/>
      <c r="AJ217" s="145"/>
      <c r="AK217" s="145"/>
      <c r="AL217" s="145"/>
      <c r="AM217" s="145"/>
      <c r="AN217" s="145"/>
      <c r="AO217" s="145"/>
      <c r="AP217" s="145"/>
      <c r="AQ217" s="145"/>
      <c r="AR217" s="145"/>
      <c r="AS217" s="145"/>
      <c r="AT217" s="145"/>
      <c r="AU217" s="145"/>
      <c r="AV217" s="145"/>
      <c r="AW217" s="145"/>
      <c r="AX217" s="145"/>
      <c r="AY217" s="145"/>
      <c r="AZ217" s="145"/>
      <c r="BA217" s="145"/>
      <c r="BB217" s="145"/>
      <c r="BC217" s="145"/>
      <c r="BD217" s="145"/>
      <c r="BE217" s="145"/>
      <c r="BF217" s="145"/>
      <c r="BG217" s="145"/>
      <c r="BH217" s="145"/>
      <c r="BI217" s="145"/>
      <c r="BJ217" s="145"/>
      <c r="BK217" s="145"/>
      <c r="BL217" s="145"/>
      <c r="BM217" s="145"/>
      <c r="BN217" s="145"/>
      <c r="BO217" s="145"/>
      <c r="BP217" s="145"/>
      <c r="BQ217" s="145"/>
      <c r="BR217" s="145"/>
      <c r="BS217" s="145"/>
      <c r="BT217" s="145"/>
      <c r="BU217" s="145"/>
      <c r="BV217" s="145"/>
      <c r="BW217" s="145"/>
      <c r="BX217" s="145"/>
      <c r="BY217" s="145"/>
      <c r="BZ217" s="146"/>
    </row>
    <row r="218" spans="1:78" ht="15" customHeight="1" thickBot="1" x14ac:dyDescent="0.3">
      <c r="A218" s="70"/>
      <c r="B218" s="60"/>
      <c r="C218" s="60"/>
      <c r="D218" s="80"/>
      <c r="E218" s="61" t="s">
        <v>232</v>
      </c>
      <c r="F218" s="217"/>
      <c r="G218" s="190"/>
      <c r="H218" s="164"/>
      <c r="I218" s="190"/>
      <c r="J218" s="164"/>
      <c r="K218" s="218" t="str">
        <f t="shared" si="63"/>
        <v>--</v>
      </c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  <c r="AE218" s="149"/>
      <c r="AF218" s="149"/>
      <c r="AG218" s="149"/>
      <c r="AH218" s="149"/>
      <c r="AI218" s="149"/>
      <c r="AJ218" s="149"/>
      <c r="AK218" s="149"/>
      <c r="AL218" s="149"/>
      <c r="AM218" s="149"/>
      <c r="AN218" s="149"/>
      <c r="AO218" s="149"/>
      <c r="AP218" s="149"/>
      <c r="AQ218" s="149"/>
      <c r="AR218" s="149"/>
      <c r="AS218" s="149"/>
      <c r="AT218" s="149"/>
      <c r="AU218" s="149"/>
      <c r="AV218" s="149"/>
      <c r="AW218" s="149"/>
      <c r="AX218" s="149"/>
      <c r="AY218" s="149"/>
      <c r="AZ218" s="149"/>
      <c r="BA218" s="149"/>
      <c r="BB218" s="149"/>
      <c r="BC218" s="149"/>
      <c r="BD218" s="149"/>
      <c r="BE218" s="149"/>
      <c r="BF218" s="149"/>
      <c r="BG218" s="149"/>
      <c r="BH218" s="149"/>
      <c r="BI218" s="149"/>
      <c r="BJ218" s="149"/>
      <c r="BK218" s="149"/>
      <c r="BL218" s="149"/>
      <c r="BM218" s="149"/>
      <c r="BN218" s="149"/>
      <c r="BO218" s="149"/>
      <c r="BP218" s="149"/>
      <c r="BQ218" s="149"/>
      <c r="BR218" s="149"/>
      <c r="BS218" s="149"/>
      <c r="BT218" s="149"/>
      <c r="BU218" s="149"/>
      <c r="BV218" s="149"/>
      <c r="BW218" s="149"/>
      <c r="BX218" s="149"/>
      <c r="BY218" s="149"/>
      <c r="BZ218" s="150"/>
    </row>
    <row r="219" spans="1:78" ht="15" customHeight="1" thickTop="1" x14ac:dyDescent="0.25">
      <c r="A219" s="71" t="s">
        <v>241</v>
      </c>
      <c r="B219" s="83">
        <v>17</v>
      </c>
      <c r="C219" s="83">
        <v>9</v>
      </c>
      <c r="D219" s="72">
        <v>3.6</v>
      </c>
      <c r="E219" s="84" t="s">
        <v>642</v>
      </c>
      <c r="F219" s="207" t="str">
        <f t="shared" ref="F219:F225" si="64">IF(NOT(COUNTA(L219:BZ219)),"--",AVERAGE(L219:BZ219))</f>
        <v>--</v>
      </c>
      <c r="G219" s="158" t="str">
        <f t="shared" ref="G219:G225" si="65">IF(NOT(COUNTA(L219:BZ219)),"--",I219-H219)</f>
        <v>--</v>
      </c>
      <c r="H219" s="158" t="str">
        <f t="shared" ref="H219:H225" si="66">IF(NOT(COUNTA(L219:BZ219)),"--",MIN(L219:BZ219))</f>
        <v>--</v>
      </c>
      <c r="I219" s="158" t="str">
        <f t="shared" ref="I219:I225" si="67">IF(NOT(COUNTA(L219:BZ219)),"--",MAX(L219:BZ219))</f>
        <v>--</v>
      </c>
      <c r="J219" s="158" t="str">
        <f t="shared" ref="J219:J225" si="68">IF(NOT(COUNTA(L219:BZ219)),"--",STDEV(L219:BZ219))</f>
        <v>--</v>
      </c>
      <c r="K219" s="208" t="str">
        <f t="shared" ref="K219:K225" si="69">IF(NOT(COUNTA(L219:BZ219)),"--",COUNT(L219:BZ219))</f>
        <v>--</v>
      </c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85"/>
      <c r="AV219" s="85"/>
      <c r="AW219" s="85"/>
      <c r="AX219" s="85"/>
      <c r="AY219" s="85"/>
      <c r="AZ219" s="85"/>
      <c r="BA219" s="85"/>
      <c r="BB219" s="85"/>
      <c r="BC219" s="85"/>
      <c r="BD219" s="85"/>
      <c r="BE219" s="85"/>
      <c r="BF219" s="85"/>
      <c r="BG219" s="85"/>
      <c r="BH219" s="85"/>
      <c r="BI219" s="85"/>
      <c r="BJ219" s="85"/>
      <c r="BK219" s="85"/>
      <c r="BL219" s="85"/>
      <c r="BM219" s="85"/>
      <c r="BN219" s="85"/>
      <c r="BO219" s="85"/>
      <c r="BP219" s="85"/>
      <c r="BQ219" s="85"/>
      <c r="BR219" s="85"/>
      <c r="BS219" s="85"/>
      <c r="BT219" s="85"/>
      <c r="BU219" s="85"/>
      <c r="BV219" s="85"/>
      <c r="BW219" s="85"/>
      <c r="BX219" s="85"/>
      <c r="BY219" s="85"/>
      <c r="BZ219" s="86"/>
    </row>
    <row r="220" spans="1:78" ht="15" customHeight="1" x14ac:dyDescent="0.25">
      <c r="A220" s="390" t="s">
        <v>233</v>
      </c>
      <c r="B220" s="198">
        <v>18</v>
      </c>
      <c r="C220" s="62">
        <v>10</v>
      </c>
      <c r="D220" s="59">
        <v>3.7</v>
      </c>
      <c r="E220" s="202" t="s">
        <v>643</v>
      </c>
      <c r="F220" s="209" t="str">
        <f t="shared" si="64"/>
        <v>--</v>
      </c>
      <c r="G220" s="160" t="str">
        <f t="shared" si="65"/>
        <v>--</v>
      </c>
      <c r="H220" s="160" t="str">
        <f t="shared" si="66"/>
        <v>--</v>
      </c>
      <c r="I220" s="160" t="str">
        <f t="shared" si="67"/>
        <v>--</v>
      </c>
      <c r="J220" s="159" t="str">
        <f t="shared" si="68"/>
        <v>--</v>
      </c>
      <c r="K220" s="210" t="str">
        <f t="shared" si="69"/>
        <v>--</v>
      </c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  <c r="BG220" s="57"/>
      <c r="BH220" s="57"/>
      <c r="BI220" s="57"/>
      <c r="BJ220" s="57"/>
      <c r="BK220" s="57"/>
      <c r="BL220" s="57"/>
      <c r="BM220" s="57"/>
      <c r="BN220" s="57"/>
      <c r="BO220" s="57"/>
      <c r="BP220" s="57"/>
      <c r="BQ220" s="57"/>
      <c r="BR220" s="57"/>
      <c r="BS220" s="57"/>
      <c r="BT220" s="57"/>
      <c r="BU220" s="57"/>
      <c r="BV220" s="57"/>
      <c r="BW220" s="57"/>
      <c r="BX220" s="57"/>
      <c r="BY220" s="57"/>
      <c r="BZ220" s="58"/>
    </row>
    <row r="221" spans="1:78" ht="15" customHeight="1" x14ac:dyDescent="0.25">
      <c r="A221" s="391"/>
      <c r="B221" s="199">
        <v>26</v>
      </c>
      <c r="C221" s="63" t="s">
        <v>55</v>
      </c>
      <c r="D221" s="73">
        <v>4.2</v>
      </c>
      <c r="E221" s="202" t="s">
        <v>647</v>
      </c>
      <c r="F221" s="209" t="str">
        <f t="shared" si="64"/>
        <v>--</v>
      </c>
      <c r="G221" s="160" t="str">
        <f t="shared" si="65"/>
        <v>--</v>
      </c>
      <c r="H221" s="160" t="str">
        <f t="shared" si="66"/>
        <v>--</v>
      </c>
      <c r="I221" s="160" t="str">
        <f t="shared" si="67"/>
        <v>--</v>
      </c>
      <c r="J221" s="159" t="str">
        <f t="shared" si="68"/>
        <v>--</v>
      </c>
      <c r="K221" s="210" t="str">
        <f t="shared" si="69"/>
        <v>--</v>
      </c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  <c r="BG221" s="57"/>
      <c r="BH221" s="57"/>
      <c r="BI221" s="57"/>
      <c r="BJ221" s="57"/>
      <c r="BK221" s="57"/>
      <c r="BL221" s="57"/>
      <c r="BM221" s="57"/>
      <c r="BN221" s="57"/>
      <c r="BO221" s="57"/>
      <c r="BP221" s="57"/>
      <c r="BQ221" s="57"/>
      <c r="BR221" s="57"/>
      <c r="BS221" s="57"/>
      <c r="BT221" s="57"/>
      <c r="BU221" s="57"/>
      <c r="BV221" s="57"/>
      <c r="BW221" s="57"/>
      <c r="BX221" s="57"/>
      <c r="BY221" s="57"/>
      <c r="BZ221" s="58"/>
    </row>
    <row r="222" spans="1:78" ht="15" customHeight="1" x14ac:dyDescent="0.25">
      <c r="A222" s="391"/>
      <c r="B222" s="200" t="s">
        <v>602</v>
      </c>
      <c r="C222" s="64" t="s">
        <v>408</v>
      </c>
      <c r="D222" s="74" t="s">
        <v>55</v>
      </c>
      <c r="E222" s="202" t="s">
        <v>648</v>
      </c>
      <c r="F222" s="209" t="str">
        <f t="shared" si="64"/>
        <v>--</v>
      </c>
      <c r="G222" s="160" t="str">
        <f t="shared" si="65"/>
        <v>--</v>
      </c>
      <c r="H222" s="160" t="str">
        <f t="shared" si="66"/>
        <v>--</v>
      </c>
      <c r="I222" s="160" t="str">
        <f t="shared" si="67"/>
        <v>--</v>
      </c>
      <c r="J222" s="159" t="str">
        <f t="shared" si="68"/>
        <v>--</v>
      </c>
      <c r="K222" s="210" t="str">
        <f t="shared" si="69"/>
        <v>--</v>
      </c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  <c r="BG222" s="57"/>
      <c r="BH222" s="57"/>
      <c r="BI222" s="57"/>
      <c r="BJ222" s="57"/>
      <c r="BK222" s="57"/>
      <c r="BL222" s="57"/>
      <c r="BM222" s="57"/>
      <c r="BN222" s="57"/>
      <c r="BO222" s="57"/>
      <c r="BP222" s="57"/>
      <c r="BQ222" s="57"/>
      <c r="BR222" s="57"/>
      <c r="BS222" s="57"/>
      <c r="BT222" s="57"/>
      <c r="BU222" s="57"/>
      <c r="BV222" s="57"/>
      <c r="BW222" s="57"/>
      <c r="BX222" s="57"/>
      <c r="BY222" s="57"/>
      <c r="BZ222" s="58"/>
    </row>
    <row r="223" spans="1:78" ht="15" customHeight="1" x14ac:dyDescent="0.25">
      <c r="A223" s="392"/>
      <c r="B223" s="198">
        <v>37</v>
      </c>
      <c r="C223" s="62">
        <v>23</v>
      </c>
      <c r="D223" s="74">
        <v>5.4</v>
      </c>
      <c r="E223" s="202" t="s">
        <v>649</v>
      </c>
      <c r="F223" s="209" t="str">
        <f t="shared" si="64"/>
        <v>--</v>
      </c>
      <c r="G223" s="160" t="str">
        <f t="shared" si="65"/>
        <v>--</v>
      </c>
      <c r="H223" s="160" t="str">
        <f t="shared" si="66"/>
        <v>--</v>
      </c>
      <c r="I223" s="160" t="str">
        <f t="shared" si="67"/>
        <v>--</v>
      </c>
      <c r="J223" s="159" t="str">
        <f t="shared" si="68"/>
        <v>--</v>
      </c>
      <c r="K223" s="210" t="str">
        <f t="shared" si="69"/>
        <v>--</v>
      </c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57"/>
      <c r="BE223" s="57"/>
      <c r="BF223" s="57"/>
      <c r="BG223" s="57"/>
      <c r="BH223" s="57"/>
      <c r="BI223" s="57"/>
      <c r="BJ223" s="57"/>
      <c r="BK223" s="57"/>
      <c r="BL223" s="57"/>
      <c r="BM223" s="57"/>
      <c r="BN223" s="57"/>
      <c r="BO223" s="57"/>
      <c r="BP223" s="57"/>
      <c r="BQ223" s="57"/>
      <c r="BR223" s="57"/>
      <c r="BS223" s="57"/>
      <c r="BT223" s="57"/>
      <c r="BU223" s="57"/>
      <c r="BV223" s="57"/>
      <c r="BW223" s="57"/>
      <c r="BX223" s="57"/>
      <c r="BY223" s="57"/>
      <c r="BZ223" s="58"/>
    </row>
    <row r="224" spans="1:78" ht="15" customHeight="1" x14ac:dyDescent="0.25">
      <c r="A224" s="390" t="s">
        <v>244</v>
      </c>
      <c r="B224" s="198">
        <v>58</v>
      </c>
      <c r="C224" s="62">
        <v>48</v>
      </c>
      <c r="D224" s="74" t="s">
        <v>55</v>
      </c>
      <c r="E224" s="202" t="s">
        <v>650</v>
      </c>
      <c r="F224" s="209" t="str">
        <f t="shared" si="64"/>
        <v>--</v>
      </c>
      <c r="G224" s="159" t="str">
        <f t="shared" si="65"/>
        <v>--</v>
      </c>
      <c r="H224" s="159" t="str">
        <f t="shared" si="66"/>
        <v>--</v>
      </c>
      <c r="I224" s="159" t="str">
        <f t="shared" si="67"/>
        <v>--</v>
      </c>
      <c r="J224" s="159" t="str">
        <f t="shared" si="68"/>
        <v>--</v>
      </c>
      <c r="K224" s="210" t="str">
        <f t="shared" si="69"/>
        <v>--</v>
      </c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  <c r="BT224" s="52"/>
      <c r="BU224" s="52"/>
      <c r="BV224" s="52"/>
      <c r="BW224" s="52"/>
      <c r="BX224" s="52"/>
      <c r="BY224" s="52"/>
      <c r="BZ224" s="53"/>
    </row>
    <row r="225" spans="1:78" ht="15" customHeight="1" x14ac:dyDescent="0.25">
      <c r="A225" s="391"/>
      <c r="B225" s="65"/>
      <c r="C225" s="65"/>
      <c r="D225" s="75"/>
      <c r="E225" s="203" t="s">
        <v>211</v>
      </c>
      <c r="F225" s="211" t="str">
        <f t="shared" si="64"/>
        <v>--</v>
      </c>
      <c r="G225" s="185" t="str">
        <f t="shared" si="65"/>
        <v>--</v>
      </c>
      <c r="H225" s="185" t="str">
        <f t="shared" si="66"/>
        <v>--</v>
      </c>
      <c r="I225" s="185" t="str">
        <f t="shared" si="67"/>
        <v>--</v>
      </c>
      <c r="J225" s="185" t="str">
        <f t="shared" si="68"/>
        <v>--</v>
      </c>
      <c r="K225" s="212" t="str">
        <f t="shared" si="69"/>
        <v>--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  <c r="BT225" s="52"/>
      <c r="BU225" s="52"/>
      <c r="BV225" s="52"/>
      <c r="BW225" s="52"/>
      <c r="BX225" s="52"/>
      <c r="BY225" s="52"/>
      <c r="BZ225" s="53"/>
    </row>
    <row r="226" spans="1:78" ht="15" customHeight="1" x14ac:dyDescent="0.25">
      <c r="A226" s="391"/>
      <c r="B226" s="99">
        <v>49</v>
      </c>
      <c r="C226" s="66">
        <v>32</v>
      </c>
      <c r="D226" s="76">
        <v>6.4</v>
      </c>
      <c r="E226" s="56" t="s">
        <v>651</v>
      </c>
      <c r="F226" s="183"/>
      <c r="G226" s="187"/>
      <c r="H226" s="161"/>
      <c r="I226" s="187"/>
      <c r="J226" s="161"/>
      <c r="K226" s="184"/>
      <c r="L226" s="142"/>
      <c r="M226" s="142"/>
      <c r="N226" s="142"/>
      <c r="O226" s="142"/>
      <c r="P226" s="142"/>
      <c r="Q226" s="142"/>
      <c r="R226" s="142"/>
      <c r="S226" s="142"/>
      <c r="T226" s="142"/>
      <c r="U226" s="142"/>
      <c r="V226" s="142"/>
      <c r="W226" s="142"/>
      <c r="X226" s="142"/>
      <c r="Y226" s="142"/>
      <c r="Z226" s="142"/>
      <c r="AA226" s="142"/>
      <c r="AB226" s="142"/>
      <c r="AC226" s="142"/>
      <c r="AD226" s="142"/>
      <c r="AE226" s="142"/>
      <c r="AF226" s="142"/>
      <c r="AG226" s="142"/>
      <c r="AH226" s="142"/>
      <c r="AI226" s="142"/>
      <c r="AJ226" s="142"/>
      <c r="AK226" s="142"/>
      <c r="AL226" s="142"/>
      <c r="AM226" s="142"/>
      <c r="AN226" s="142"/>
      <c r="AO226" s="142"/>
      <c r="AP226" s="142"/>
      <c r="AQ226" s="142"/>
      <c r="AR226" s="142"/>
      <c r="AS226" s="142"/>
      <c r="AT226" s="142"/>
      <c r="AU226" s="142"/>
      <c r="AV226" s="142"/>
      <c r="AW226" s="142"/>
      <c r="AX226" s="142"/>
      <c r="AY226" s="142"/>
      <c r="AZ226" s="142"/>
      <c r="BA226" s="142"/>
      <c r="BB226" s="142"/>
      <c r="BC226" s="142"/>
      <c r="BD226" s="142"/>
      <c r="BE226" s="142"/>
      <c r="BF226" s="142"/>
      <c r="BG226" s="142"/>
      <c r="BH226" s="142"/>
      <c r="BI226" s="142"/>
      <c r="BJ226" s="142"/>
      <c r="BK226" s="142"/>
      <c r="BL226" s="142"/>
      <c r="BM226" s="142"/>
      <c r="BN226" s="142"/>
      <c r="BO226" s="142"/>
      <c r="BP226" s="142"/>
      <c r="BQ226" s="142"/>
      <c r="BR226" s="142"/>
      <c r="BS226" s="142"/>
      <c r="BT226" s="142"/>
      <c r="BU226" s="142"/>
      <c r="BV226" s="142"/>
      <c r="BW226" s="142"/>
      <c r="BX226" s="142"/>
      <c r="BY226" s="142"/>
      <c r="BZ226" s="142"/>
    </row>
    <row r="227" spans="1:78" ht="15" customHeight="1" x14ac:dyDescent="0.25">
      <c r="A227" s="392"/>
      <c r="B227" s="67"/>
      <c r="C227" s="67"/>
      <c r="D227" s="77"/>
      <c r="E227" s="213" t="s">
        <v>214</v>
      </c>
      <c r="F227" s="215"/>
      <c r="G227" s="188"/>
      <c r="H227" s="162"/>
      <c r="I227" s="188"/>
      <c r="J227" s="162"/>
      <c r="K227" s="210" t="str">
        <f t="shared" ref="K227:K235" si="70">IF(NOT(COUNTA(L227:BZ227)),"--",COUNTA(L227:BZ227))</f>
        <v>--</v>
      </c>
      <c r="L227" s="143"/>
      <c r="M227" s="143"/>
      <c r="N227" s="143"/>
      <c r="O227" s="143"/>
      <c r="P227" s="143"/>
      <c r="Q227" s="143"/>
      <c r="R227" s="143"/>
      <c r="S227" s="143"/>
      <c r="T227" s="143"/>
      <c r="U227" s="143"/>
      <c r="V227" s="143"/>
      <c r="W227" s="143"/>
      <c r="X227" s="143"/>
      <c r="Y227" s="143"/>
      <c r="Z227" s="143"/>
      <c r="AA227" s="143"/>
      <c r="AB227" s="143"/>
      <c r="AC227" s="143"/>
      <c r="AD227" s="143"/>
      <c r="AE227" s="143"/>
      <c r="AF227" s="143"/>
      <c r="AG227" s="143"/>
      <c r="AH227" s="143"/>
      <c r="AI227" s="143"/>
      <c r="AJ227" s="143"/>
      <c r="AK227" s="143"/>
      <c r="AL227" s="143"/>
      <c r="AM227" s="143"/>
      <c r="AN227" s="143"/>
      <c r="AO227" s="143"/>
      <c r="AP227" s="143"/>
      <c r="AQ227" s="143"/>
      <c r="AR227" s="143"/>
      <c r="AS227" s="143"/>
      <c r="AT227" s="143"/>
      <c r="AU227" s="143"/>
      <c r="AV227" s="143"/>
      <c r="AW227" s="143"/>
      <c r="AX227" s="143"/>
      <c r="AY227" s="143"/>
      <c r="AZ227" s="143"/>
      <c r="BA227" s="143"/>
      <c r="BB227" s="143"/>
      <c r="BC227" s="143"/>
      <c r="BD227" s="143"/>
      <c r="BE227" s="143"/>
      <c r="BF227" s="143"/>
      <c r="BG227" s="143"/>
      <c r="BH227" s="143"/>
      <c r="BI227" s="143"/>
      <c r="BJ227" s="143"/>
      <c r="BK227" s="143"/>
      <c r="BL227" s="143"/>
      <c r="BM227" s="143"/>
      <c r="BN227" s="143"/>
      <c r="BO227" s="143"/>
      <c r="BP227" s="143"/>
      <c r="BQ227" s="143"/>
      <c r="BR227" s="143"/>
      <c r="BS227" s="143"/>
      <c r="BT227" s="143"/>
      <c r="BU227" s="143"/>
      <c r="BV227" s="143"/>
      <c r="BW227" s="143"/>
      <c r="BX227" s="143"/>
      <c r="BY227" s="143"/>
      <c r="BZ227" s="144"/>
    </row>
    <row r="228" spans="1:78" ht="15" customHeight="1" x14ac:dyDescent="0.25">
      <c r="A228" s="68"/>
      <c r="B228" s="2"/>
      <c r="D228" s="78"/>
      <c r="E228" s="213" t="s">
        <v>215</v>
      </c>
      <c r="F228" s="215"/>
      <c r="G228" s="188"/>
      <c r="H228" s="162"/>
      <c r="I228" s="188"/>
      <c r="J228" s="162"/>
      <c r="K228" s="210" t="str">
        <f t="shared" si="70"/>
        <v>--</v>
      </c>
      <c r="L228" s="145"/>
      <c r="M228" s="145"/>
      <c r="N228" s="145"/>
      <c r="O228" s="145"/>
      <c r="P228" s="145"/>
      <c r="Q228" s="145"/>
      <c r="R228" s="145"/>
      <c r="S228" s="145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145"/>
      <c r="AE228" s="145"/>
      <c r="AF228" s="145"/>
      <c r="AG228" s="145"/>
      <c r="AH228" s="145"/>
      <c r="AI228" s="145"/>
      <c r="AJ228" s="145"/>
      <c r="AK228" s="145"/>
      <c r="AL228" s="145"/>
      <c r="AM228" s="145"/>
      <c r="AN228" s="145"/>
      <c r="AO228" s="145"/>
      <c r="AP228" s="145"/>
      <c r="AQ228" s="145"/>
      <c r="AR228" s="145"/>
      <c r="AS228" s="145"/>
      <c r="AT228" s="145"/>
      <c r="AU228" s="145"/>
      <c r="AV228" s="145"/>
      <c r="AW228" s="145"/>
      <c r="AX228" s="145"/>
      <c r="AY228" s="145"/>
      <c r="AZ228" s="145"/>
      <c r="BA228" s="145"/>
      <c r="BB228" s="145"/>
      <c r="BC228" s="145"/>
      <c r="BD228" s="145"/>
      <c r="BE228" s="145"/>
      <c r="BF228" s="145"/>
      <c r="BG228" s="145"/>
      <c r="BH228" s="145"/>
      <c r="BI228" s="145"/>
      <c r="BJ228" s="145"/>
      <c r="BK228" s="145"/>
      <c r="BL228" s="145"/>
      <c r="BM228" s="145"/>
      <c r="BN228" s="145"/>
      <c r="BO228" s="145"/>
      <c r="BP228" s="145"/>
      <c r="BQ228" s="145"/>
      <c r="BR228" s="145"/>
      <c r="BS228" s="145"/>
      <c r="BT228" s="145"/>
      <c r="BU228" s="145"/>
      <c r="BV228" s="145"/>
      <c r="BW228" s="145"/>
      <c r="BX228" s="145"/>
      <c r="BY228" s="145"/>
      <c r="BZ228" s="146"/>
    </row>
    <row r="229" spans="1:78" ht="15" customHeight="1" x14ac:dyDescent="0.25">
      <c r="A229" s="68"/>
      <c r="B229" s="2"/>
      <c r="D229" s="78"/>
      <c r="E229" s="213" t="s">
        <v>216</v>
      </c>
      <c r="F229" s="215"/>
      <c r="G229" s="188"/>
      <c r="H229" s="162"/>
      <c r="I229" s="188"/>
      <c r="J229" s="162"/>
      <c r="K229" s="210" t="str">
        <f t="shared" si="70"/>
        <v>--</v>
      </c>
      <c r="L229" s="145"/>
      <c r="M229" s="145"/>
      <c r="N229" s="145"/>
      <c r="O229" s="145"/>
      <c r="P229" s="145"/>
      <c r="Q229" s="145"/>
      <c r="R229" s="145"/>
      <c r="S229" s="145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145"/>
      <c r="AE229" s="145"/>
      <c r="AF229" s="145"/>
      <c r="AG229" s="145"/>
      <c r="AH229" s="145"/>
      <c r="AI229" s="145"/>
      <c r="AJ229" s="145"/>
      <c r="AK229" s="145"/>
      <c r="AL229" s="145"/>
      <c r="AM229" s="145"/>
      <c r="AN229" s="145"/>
      <c r="AO229" s="145"/>
      <c r="AP229" s="145"/>
      <c r="AQ229" s="145"/>
      <c r="AR229" s="145"/>
      <c r="AS229" s="145"/>
      <c r="AT229" s="145"/>
      <c r="AU229" s="145"/>
      <c r="AV229" s="145"/>
      <c r="AW229" s="145"/>
      <c r="AX229" s="145"/>
      <c r="AY229" s="145"/>
      <c r="AZ229" s="145"/>
      <c r="BA229" s="145"/>
      <c r="BB229" s="145"/>
      <c r="BC229" s="145"/>
      <c r="BD229" s="145"/>
      <c r="BE229" s="145"/>
      <c r="BF229" s="145"/>
      <c r="BG229" s="145"/>
      <c r="BH229" s="145"/>
      <c r="BI229" s="145"/>
      <c r="BJ229" s="145"/>
      <c r="BK229" s="145"/>
      <c r="BL229" s="145"/>
      <c r="BM229" s="145"/>
      <c r="BN229" s="145"/>
      <c r="BO229" s="145"/>
      <c r="BP229" s="145"/>
      <c r="BQ229" s="145"/>
      <c r="BR229" s="145"/>
      <c r="BS229" s="145"/>
      <c r="BT229" s="145"/>
      <c r="BU229" s="145"/>
      <c r="BV229" s="145"/>
      <c r="BW229" s="145"/>
      <c r="BX229" s="145"/>
      <c r="BY229" s="145"/>
      <c r="BZ229" s="146"/>
    </row>
    <row r="230" spans="1:78" ht="15" customHeight="1" x14ac:dyDescent="0.25">
      <c r="A230" s="68"/>
      <c r="B230" s="2"/>
      <c r="D230" s="78"/>
      <c r="E230" s="213" t="s">
        <v>217</v>
      </c>
      <c r="F230" s="215"/>
      <c r="G230" s="188"/>
      <c r="H230" s="162"/>
      <c r="I230" s="188"/>
      <c r="J230" s="162"/>
      <c r="K230" s="210" t="str">
        <f t="shared" si="70"/>
        <v>--</v>
      </c>
      <c r="L230" s="145"/>
      <c r="M230" s="145"/>
      <c r="N230" s="145"/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  <c r="Z230" s="145"/>
      <c r="AA230" s="145"/>
      <c r="AB230" s="145"/>
      <c r="AC230" s="145"/>
      <c r="AD230" s="145"/>
      <c r="AE230" s="145"/>
      <c r="AF230" s="145"/>
      <c r="AG230" s="145"/>
      <c r="AH230" s="145"/>
      <c r="AI230" s="145"/>
      <c r="AJ230" s="145"/>
      <c r="AK230" s="145"/>
      <c r="AL230" s="145"/>
      <c r="AM230" s="145"/>
      <c r="AN230" s="145"/>
      <c r="AO230" s="145"/>
      <c r="AP230" s="145"/>
      <c r="AQ230" s="145"/>
      <c r="AR230" s="145"/>
      <c r="AS230" s="145"/>
      <c r="AT230" s="145"/>
      <c r="AU230" s="145"/>
      <c r="AV230" s="145"/>
      <c r="AW230" s="145"/>
      <c r="AX230" s="145"/>
      <c r="AY230" s="145"/>
      <c r="AZ230" s="145"/>
      <c r="BA230" s="145"/>
      <c r="BB230" s="145"/>
      <c r="BC230" s="145"/>
      <c r="BD230" s="145"/>
      <c r="BE230" s="145"/>
      <c r="BF230" s="145"/>
      <c r="BG230" s="145"/>
      <c r="BH230" s="145"/>
      <c r="BI230" s="145"/>
      <c r="BJ230" s="145"/>
      <c r="BK230" s="145"/>
      <c r="BL230" s="145"/>
      <c r="BM230" s="145"/>
      <c r="BN230" s="145"/>
      <c r="BO230" s="145"/>
      <c r="BP230" s="145"/>
      <c r="BQ230" s="145"/>
      <c r="BR230" s="145"/>
      <c r="BS230" s="145"/>
      <c r="BT230" s="145"/>
      <c r="BU230" s="145"/>
      <c r="BV230" s="145"/>
      <c r="BW230" s="145"/>
      <c r="BX230" s="145"/>
      <c r="BY230" s="145"/>
      <c r="BZ230" s="146"/>
    </row>
    <row r="231" spans="1:78" ht="15" customHeight="1" x14ac:dyDescent="0.25">
      <c r="A231" s="68"/>
      <c r="B231" s="2"/>
      <c r="D231" s="78"/>
      <c r="E231" s="213" t="s">
        <v>218</v>
      </c>
      <c r="F231" s="215"/>
      <c r="G231" s="188"/>
      <c r="H231" s="162"/>
      <c r="I231" s="188"/>
      <c r="J231" s="162"/>
      <c r="K231" s="210" t="str">
        <f t="shared" si="70"/>
        <v>--</v>
      </c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  <c r="Z231" s="145"/>
      <c r="AA231" s="145"/>
      <c r="AB231" s="145"/>
      <c r="AC231" s="145"/>
      <c r="AD231" s="145"/>
      <c r="AE231" s="145"/>
      <c r="AF231" s="145"/>
      <c r="AG231" s="145"/>
      <c r="AH231" s="145"/>
      <c r="AI231" s="145"/>
      <c r="AJ231" s="145"/>
      <c r="AK231" s="145"/>
      <c r="AL231" s="145"/>
      <c r="AM231" s="145"/>
      <c r="AN231" s="145"/>
      <c r="AO231" s="145"/>
      <c r="AP231" s="145"/>
      <c r="AQ231" s="145"/>
      <c r="AR231" s="145"/>
      <c r="AS231" s="145"/>
      <c r="AT231" s="145"/>
      <c r="AU231" s="145"/>
      <c r="AV231" s="145"/>
      <c r="AW231" s="145"/>
      <c r="AX231" s="145"/>
      <c r="AY231" s="145"/>
      <c r="AZ231" s="145"/>
      <c r="BA231" s="145"/>
      <c r="BB231" s="145"/>
      <c r="BC231" s="145"/>
      <c r="BD231" s="145"/>
      <c r="BE231" s="145"/>
      <c r="BF231" s="145"/>
      <c r="BG231" s="145"/>
      <c r="BH231" s="145"/>
      <c r="BI231" s="145"/>
      <c r="BJ231" s="145"/>
      <c r="BK231" s="145"/>
      <c r="BL231" s="145"/>
      <c r="BM231" s="145"/>
      <c r="BN231" s="145"/>
      <c r="BO231" s="145"/>
      <c r="BP231" s="145"/>
      <c r="BQ231" s="145"/>
      <c r="BR231" s="145"/>
      <c r="BS231" s="145"/>
      <c r="BT231" s="145"/>
      <c r="BU231" s="145"/>
      <c r="BV231" s="145"/>
      <c r="BW231" s="145"/>
      <c r="BX231" s="145"/>
      <c r="BY231" s="145"/>
      <c r="BZ231" s="146"/>
    </row>
    <row r="232" spans="1:78" ht="15" customHeight="1" x14ac:dyDescent="0.25">
      <c r="A232" s="68"/>
      <c r="B232" s="2"/>
      <c r="D232" s="78"/>
      <c r="E232" s="213" t="s">
        <v>219</v>
      </c>
      <c r="F232" s="215"/>
      <c r="G232" s="188"/>
      <c r="H232" s="162"/>
      <c r="I232" s="188"/>
      <c r="J232" s="162"/>
      <c r="K232" s="210" t="str">
        <f t="shared" si="70"/>
        <v>--</v>
      </c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145"/>
      <c r="AE232" s="145"/>
      <c r="AF232" s="145"/>
      <c r="AG232" s="145"/>
      <c r="AH232" s="145"/>
      <c r="AI232" s="145"/>
      <c r="AJ232" s="145"/>
      <c r="AK232" s="145"/>
      <c r="AL232" s="145"/>
      <c r="AM232" s="145"/>
      <c r="AN232" s="145"/>
      <c r="AO232" s="145"/>
      <c r="AP232" s="145"/>
      <c r="AQ232" s="145"/>
      <c r="AR232" s="145"/>
      <c r="AS232" s="145"/>
      <c r="AT232" s="145"/>
      <c r="AU232" s="145"/>
      <c r="AV232" s="145"/>
      <c r="AW232" s="145"/>
      <c r="AX232" s="145"/>
      <c r="AY232" s="145"/>
      <c r="AZ232" s="145"/>
      <c r="BA232" s="145"/>
      <c r="BB232" s="145"/>
      <c r="BC232" s="145"/>
      <c r="BD232" s="145"/>
      <c r="BE232" s="145"/>
      <c r="BF232" s="145"/>
      <c r="BG232" s="145"/>
      <c r="BH232" s="145"/>
      <c r="BI232" s="145"/>
      <c r="BJ232" s="145"/>
      <c r="BK232" s="145"/>
      <c r="BL232" s="145"/>
      <c r="BM232" s="145"/>
      <c r="BN232" s="145"/>
      <c r="BO232" s="145"/>
      <c r="BP232" s="145"/>
      <c r="BQ232" s="145"/>
      <c r="BR232" s="145"/>
      <c r="BS232" s="145"/>
      <c r="BT232" s="145"/>
      <c r="BU232" s="145"/>
      <c r="BV232" s="145"/>
      <c r="BW232" s="145"/>
      <c r="BX232" s="145"/>
      <c r="BY232" s="145"/>
      <c r="BZ232" s="146"/>
    </row>
    <row r="233" spans="1:78" ht="15" customHeight="1" x14ac:dyDescent="0.25">
      <c r="A233" s="68"/>
      <c r="B233" s="2"/>
      <c r="D233" s="78"/>
      <c r="E233" s="213" t="s">
        <v>247</v>
      </c>
      <c r="F233" s="215"/>
      <c r="G233" s="188"/>
      <c r="H233" s="162"/>
      <c r="I233" s="188"/>
      <c r="J233" s="162"/>
      <c r="K233" s="210" t="str">
        <f t="shared" si="70"/>
        <v>--</v>
      </c>
      <c r="L233" s="145"/>
      <c r="M233" s="145"/>
      <c r="N233" s="145"/>
      <c r="O233" s="145"/>
      <c r="P233" s="145"/>
      <c r="Q233" s="145"/>
      <c r="R233" s="145"/>
      <c r="S233" s="145"/>
      <c r="T233" s="145"/>
      <c r="U233" s="145"/>
      <c r="V233" s="145"/>
      <c r="W233" s="145"/>
      <c r="X233" s="145"/>
      <c r="Y233" s="145"/>
      <c r="Z233" s="145"/>
      <c r="AA233" s="145"/>
      <c r="AB233" s="145"/>
      <c r="AC233" s="145"/>
      <c r="AD233" s="145"/>
      <c r="AE233" s="145"/>
      <c r="AF233" s="145"/>
      <c r="AG233" s="145"/>
      <c r="AH233" s="145"/>
      <c r="AI233" s="145"/>
      <c r="AJ233" s="145"/>
      <c r="AK233" s="145"/>
      <c r="AL233" s="145"/>
      <c r="AM233" s="145"/>
      <c r="AN233" s="145"/>
      <c r="AO233" s="145"/>
      <c r="AP233" s="145"/>
      <c r="AQ233" s="145"/>
      <c r="AR233" s="145"/>
      <c r="AS233" s="145"/>
      <c r="AT233" s="145"/>
      <c r="AU233" s="145"/>
      <c r="AV233" s="145"/>
      <c r="AW233" s="145"/>
      <c r="AX233" s="145"/>
      <c r="AY233" s="145"/>
      <c r="AZ233" s="145"/>
      <c r="BA233" s="145"/>
      <c r="BB233" s="145"/>
      <c r="BC233" s="145"/>
      <c r="BD233" s="145"/>
      <c r="BE233" s="145"/>
      <c r="BF233" s="145"/>
      <c r="BG233" s="145"/>
      <c r="BH233" s="145"/>
      <c r="BI233" s="145"/>
      <c r="BJ233" s="145"/>
      <c r="BK233" s="145"/>
      <c r="BL233" s="145"/>
      <c r="BM233" s="145"/>
      <c r="BN233" s="145"/>
      <c r="BO233" s="145"/>
      <c r="BP233" s="145"/>
      <c r="BQ233" s="145"/>
      <c r="BR233" s="145"/>
      <c r="BS233" s="145"/>
      <c r="BT233" s="145"/>
      <c r="BU233" s="145"/>
      <c r="BV233" s="145"/>
      <c r="BW233" s="145"/>
      <c r="BX233" s="145"/>
      <c r="BY233" s="145"/>
      <c r="BZ233" s="146"/>
    </row>
    <row r="234" spans="1:78" ht="15" customHeight="1" x14ac:dyDescent="0.25">
      <c r="A234" s="68"/>
      <c r="B234" s="2"/>
      <c r="D234" s="78"/>
      <c r="E234" s="213" t="s">
        <v>220</v>
      </c>
      <c r="F234" s="215"/>
      <c r="G234" s="188"/>
      <c r="H234" s="162"/>
      <c r="I234" s="188"/>
      <c r="J234" s="162"/>
      <c r="K234" s="210" t="str">
        <f t="shared" si="70"/>
        <v>--</v>
      </c>
      <c r="L234" s="145"/>
      <c r="M234" s="145"/>
      <c r="N234" s="145"/>
      <c r="O234" s="145"/>
      <c r="P234" s="145"/>
      <c r="Q234" s="145"/>
      <c r="R234" s="145"/>
      <c r="S234" s="145"/>
      <c r="T234" s="145"/>
      <c r="U234" s="145"/>
      <c r="V234" s="145"/>
      <c r="W234" s="145"/>
      <c r="X234" s="145"/>
      <c r="Y234" s="145"/>
      <c r="Z234" s="145"/>
      <c r="AA234" s="145"/>
      <c r="AB234" s="145"/>
      <c r="AC234" s="145"/>
      <c r="AD234" s="145"/>
      <c r="AE234" s="145"/>
      <c r="AF234" s="145"/>
      <c r="AG234" s="145"/>
      <c r="AH234" s="145"/>
      <c r="AI234" s="145"/>
      <c r="AJ234" s="145"/>
      <c r="AK234" s="145"/>
      <c r="AL234" s="145"/>
      <c r="AM234" s="145"/>
      <c r="AN234" s="145"/>
      <c r="AO234" s="145"/>
      <c r="AP234" s="145"/>
      <c r="AQ234" s="145"/>
      <c r="AR234" s="145"/>
      <c r="AS234" s="145"/>
      <c r="AT234" s="145"/>
      <c r="AU234" s="145"/>
      <c r="AV234" s="145"/>
      <c r="AW234" s="145"/>
      <c r="AX234" s="145"/>
      <c r="AY234" s="145"/>
      <c r="AZ234" s="145"/>
      <c r="BA234" s="145"/>
      <c r="BB234" s="145"/>
      <c r="BC234" s="145"/>
      <c r="BD234" s="145"/>
      <c r="BE234" s="145"/>
      <c r="BF234" s="145"/>
      <c r="BG234" s="145"/>
      <c r="BH234" s="145"/>
      <c r="BI234" s="145"/>
      <c r="BJ234" s="145"/>
      <c r="BK234" s="145"/>
      <c r="BL234" s="145"/>
      <c r="BM234" s="145"/>
      <c r="BN234" s="145"/>
      <c r="BO234" s="145"/>
      <c r="BP234" s="145"/>
      <c r="BQ234" s="145"/>
      <c r="BR234" s="145"/>
      <c r="BS234" s="145"/>
      <c r="BT234" s="145"/>
      <c r="BU234" s="145"/>
      <c r="BV234" s="145"/>
      <c r="BW234" s="145"/>
      <c r="BX234" s="145"/>
      <c r="BY234" s="145"/>
      <c r="BZ234" s="146"/>
    </row>
    <row r="235" spans="1:78" ht="15" customHeight="1" x14ac:dyDescent="0.25">
      <c r="A235" s="68"/>
      <c r="B235" s="50"/>
      <c r="C235" s="50"/>
      <c r="D235" s="79"/>
      <c r="E235" s="214" t="s">
        <v>223</v>
      </c>
      <c r="F235" s="216"/>
      <c r="G235" s="189"/>
      <c r="H235" s="163"/>
      <c r="I235" s="189"/>
      <c r="J235" s="163"/>
      <c r="K235" s="212" t="str">
        <f t="shared" si="70"/>
        <v>--</v>
      </c>
      <c r="L235" s="147"/>
      <c r="M235" s="147"/>
      <c r="N235" s="147"/>
      <c r="O235" s="147"/>
      <c r="P235" s="147"/>
      <c r="Q235" s="147"/>
      <c r="R235" s="147"/>
      <c r="S235" s="147"/>
      <c r="T235" s="147"/>
      <c r="U235" s="147"/>
      <c r="V235" s="147"/>
      <c r="W235" s="147"/>
      <c r="X235" s="147"/>
      <c r="Y235" s="147"/>
      <c r="Z235" s="147"/>
      <c r="AA235" s="147"/>
      <c r="AB235" s="147"/>
      <c r="AC235" s="147"/>
      <c r="AD235" s="147"/>
      <c r="AE235" s="147"/>
      <c r="AF235" s="147"/>
      <c r="AG235" s="147"/>
      <c r="AH235" s="147"/>
      <c r="AI235" s="147"/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7"/>
      <c r="BB235" s="147"/>
      <c r="BC235" s="147"/>
      <c r="BD235" s="147"/>
      <c r="BE235" s="147"/>
      <c r="BF235" s="147"/>
      <c r="BG235" s="147"/>
      <c r="BH235" s="147"/>
      <c r="BI235" s="147"/>
      <c r="BJ235" s="147"/>
      <c r="BK235" s="147"/>
      <c r="BL235" s="147"/>
      <c r="BM235" s="147"/>
      <c r="BN235" s="147"/>
      <c r="BO235" s="147"/>
      <c r="BP235" s="147"/>
      <c r="BQ235" s="147"/>
      <c r="BR235" s="147"/>
      <c r="BS235" s="147"/>
      <c r="BT235" s="147"/>
      <c r="BU235" s="147"/>
      <c r="BV235" s="147"/>
      <c r="BW235" s="147"/>
      <c r="BX235" s="147"/>
      <c r="BY235" s="147"/>
      <c r="BZ235" s="148"/>
    </row>
    <row r="236" spans="1:78" ht="15" customHeight="1" x14ac:dyDescent="0.25">
      <c r="A236" s="69"/>
      <c r="B236" s="99">
        <v>52</v>
      </c>
      <c r="C236" s="66">
        <v>38</v>
      </c>
      <c r="D236" s="76">
        <v>6.6</v>
      </c>
      <c r="E236" s="56" t="s">
        <v>385</v>
      </c>
      <c r="F236" s="183"/>
      <c r="G236" s="187"/>
      <c r="H236" s="161"/>
      <c r="I236" s="187"/>
      <c r="J236" s="161"/>
      <c r="K236" s="184"/>
      <c r="L236" s="142"/>
      <c r="M236" s="142"/>
      <c r="N236" s="142"/>
      <c r="O236" s="142"/>
      <c r="P236" s="142"/>
      <c r="Q236" s="142"/>
      <c r="R236" s="142"/>
      <c r="S236" s="142"/>
      <c r="T236" s="142"/>
      <c r="U236" s="142"/>
      <c r="V236" s="142"/>
      <c r="W236" s="142"/>
      <c r="X236" s="142"/>
      <c r="Y236" s="142"/>
      <c r="Z236" s="142"/>
      <c r="AA236" s="142"/>
      <c r="AB236" s="142"/>
      <c r="AC236" s="142"/>
      <c r="AD236" s="142"/>
      <c r="AE236" s="142"/>
      <c r="AF236" s="142"/>
      <c r="AG236" s="142"/>
      <c r="AH236" s="142"/>
      <c r="AI236" s="142"/>
      <c r="AJ236" s="142"/>
      <c r="AK236" s="142"/>
      <c r="AL236" s="142"/>
      <c r="AM236" s="142"/>
      <c r="AN236" s="142"/>
      <c r="AO236" s="142"/>
      <c r="AP236" s="142"/>
      <c r="AQ236" s="142"/>
      <c r="AR236" s="142"/>
      <c r="AS236" s="142"/>
      <c r="AT236" s="142"/>
      <c r="AU236" s="142"/>
      <c r="AV236" s="142"/>
      <c r="AW236" s="142"/>
      <c r="AX236" s="142"/>
      <c r="AY236" s="142"/>
      <c r="AZ236" s="142"/>
      <c r="BA236" s="142"/>
      <c r="BB236" s="142"/>
      <c r="BC236" s="142"/>
      <c r="BD236" s="142"/>
      <c r="BE236" s="142"/>
      <c r="BF236" s="142"/>
      <c r="BG236" s="142"/>
      <c r="BH236" s="142"/>
      <c r="BI236" s="142"/>
      <c r="BJ236" s="142"/>
      <c r="BK236" s="142"/>
      <c r="BL236" s="142"/>
      <c r="BM236" s="142"/>
      <c r="BN236" s="142"/>
      <c r="BO236" s="142"/>
      <c r="BP236" s="142"/>
      <c r="BQ236" s="142"/>
      <c r="BR236" s="142"/>
      <c r="BS236" s="142"/>
      <c r="BT236" s="142"/>
      <c r="BU236" s="142"/>
      <c r="BV236" s="142"/>
      <c r="BW236" s="142"/>
      <c r="BX236" s="142"/>
      <c r="BY236" s="142"/>
      <c r="BZ236" s="142"/>
    </row>
    <row r="237" spans="1:78" ht="15" customHeight="1" x14ac:dyDescent="0.25">
      <c r="A237" s="68"/>
      <c r="B237" s="67"/>
      <c r="C237" s="67"/>
      <c r="D237" s="77"/>
      <c r="E237" s="213" t="s">
        <v>224</v>
      </c>
      <c r="F237" s="215"/>
      <c r="G237" s="188"/>
      <c r="H237" s="162"/>
      <c r="I237" s="188"/>
      <c r="J237" s="162"/>
      <c r="K237" s="210" t="str">
        <f t="shared" ref="K237:K245" si="71">IF(NOT(COUNTA(L237:BZ237)),"--",COUNTA(L237:BZ237))</f>
        <v>--</v>
      </c>
      <c r="L237" s="145"/>
      <c r="M237" s="145"/>
      <c r="N237" s="145"/>
      <c r="O237" s="145"/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  <c r="Z237" s="145"/>
      <c r="AA237" s="145"/>
      <c r="AB237" s="145"/>
      <c r="AC237" s="145"/>
      <c r="AD237" s="145"/>
      <c r="AE237" s="145"/>
      <c r="AF237" s="145"/>
      <c r="AG237" s="145"/>
      <c r="AH237" s="145"/>
      <c r="AI237" s="145"/>
      <c r="AJ237" s="145"/>
      <c r="AK237" s="145"/>
      <c r="AL237" s="145"/>
      <c r="AM237" s="145"/>
      <c r="AN237" s="145"/>
      <c r="AO237" s="145"/>
      <c r="AP237" s="145"/>
      <c r="AQ237" s="145"/>
      <c r="AR237" s="145"/>
      <c r="AS237" s="145"/>
      <c r="AT237" s="145"/>
      <c r="AU237" s="145"/>
      <c r="AV237" s="145"/>
      <c r="AW237" s="145"/>
      <c r="AX237" s="145"/>
      <c r="AY237" s="145"/>
      <c r="AZ237" s="145"/>
      <c r="BA237" s="145"/>
      <c r="BB237" s="145"/>
      <c r="BC237" s="145"/>
      <c r="BD237" s="145"/>
      <c r="BE237" s="145"/>
      <c r="BF237" s="145"/>
      <c r="BG237" s="145"/>
      <c r="BH237" s="145"/>
      <c r="BI237" s="145"/>
      <c r="BJ237" s="145"/>
      <c r="BK237" s="145"/>
      <c r="BL237" s="145"/>
      <c r="BM237" s="145"/>
      <c r="BN237" s="145"/>
      <c r="BO237" s="145"/>
      <c r="BP237" s="145"/>
      <c r="BQ237" s="145"/>
      <c r="BR237" s="145"/>
      <c r="BS237" s="145"/>
      <c r="BT237" s="145"/>
      <c r="BU237" s="145"/>
      <c r="BV237" s="145"/>
      <c r="BW237" s="145"/>
      <c r="BX237" s="145"/>
      <c r="BY237" s="145"/>
      <c r="BZ237" s="146"/>
    </row>
    <row r="238" spans="1:78" ht="15" customHeight="1" x14ac:dyDescent="0.25">
      <c r="A238" s="68"/>
      <c r="B238" s="2"/>
      <c r="D238" s="78"/>
      <c r="E238" s="213" t="s">
        <v>225</v>
      </c>
      <c r="F238" s="215"/>
      <c r="G238" s="188"/>
      <c r="H238" s="162"/>
      <c r="I238" s="188"/>
      <c r="J238" s="162"/>
      <c r="K238" s="210" t="str">
        <f t="shared" si="71"/>
        <v>--</v>
      </c>
      <c r="L238" s="145"/>
      <c r="M238" s="145"/>
      <c r="N238" s="145"/>
      <c r="O238" s="145"/>
      <c r="P238" s="145"/>
      <c r="Q238" s="145"/>
      <c r="R238" s="145"/>
      <c r="S238" s="145"/>
      <c r="T238" s="145"/>
      <c r="U238" s="145"/>
      <c r="V238" s="145"/>
      <c r="W238" s="145"/>
      <c r="X238" s="145"/>
      <c r="Y238" s="145"/>
      <c r="Z238" s="145"/>
      <c r="AA238" s="145"/>
      <c r="AB238" s="145"/>
      <c r="AC238" s="145"/>
      <c r="AD238" s="145"/>
      <c r="AE238" s="145"/>
      <c r="AF238" s="145"/>
      <c r="AG238" s="145"/>
      <c r="AH238" s="145"/>
      <c r="AI238" s="145"/>
      <c r="AJ238" s="145"/>
      <c r="AK238" s="145"/>
      <c r="AL238" s="145"/>
      <c r="AM238" s="145"/>
      <c r="AN238" s="145"/>
      <c r="AO238" s="145"/>
      <c r="AP238" s="145"/>
      <c r="AQ238" s="145"/>
      <c r="AR238" s="145"/>
      <c r="AS238" s="145"/>
      <c r="AT238" s="145"/>
      <c r="AU238" s="145"/>
      <c r="AV238" s="145"/>
      <c r="AW238" s="145"/>
      <c r="AX238" s="145"/>
      <c r="AY238" s="145"/>
      <c r="AZ238" s="145"/>
      <c r="BA238" s="145"/>
      <c r="BB238" s="145"/>
      <c r="BC238" s="145"/>
      <c r="BD238" s="145"/>
      <c r="BE238" s="145"/>
      <c r="BF238" s="145"/>
      <c r="BG238" s="145"/>
      <c r="BH238" s="145"/>
      <c r="BI238" s="145"/>
      <c r="BJ238" s="145"/>
      <c r="BK238" s="145"/>
      <c r="BL238" s="145"/>
      <c r="BM238" s="145"/>
      <c r="BN238" s="145"/>
      <c r="BO238" s="145"/>
      <c r="BP238" s="145"/>
      <c r="BQ238" s="145"/>
      <c r="BR238" s="145"/>
      <c r="BS238" s="145"/>
      <c r="BT238" s="145"/>
      <c r="BU238" s="145"/>
      <c r="BV238" s="145"/>
      <c r="BW238" s="145"/>
      <c r="BX238" s="145"/>
      <c r="BY238" s="145"/>
      <c r="BZ238" s="146"/>
    </row>
    <row r="239" spans="1:78" ht="15" customHeight="1" x14ac:dyDescent="0.25">
      <c r="A239" s="68"/>
      <c r="B239" s="2"/>
      <c r="D239" s="78"/>
      <c r="E239" s="213" t="s">
        <v>226</v>
      </c>
      <c r="F239" s="215"/>
      <c r="G239" s="188"/>
      <c r="H239" s="162"/>
      <c r="I239" s="188"/>
      <c r="J239" s="162"/>
      <c r="K239" s="210" t="str">
        <f t="shared" si="71"/>
        <v>--</v>
      </c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  <c r="Z239" s="145"/>
      <c r="AA239" s="145"/>
      <c r="AB239" s="145"/>
      <c r="AC239" s="145"/>
      <c r="AD239" s="145"/>
      <c r="AE239" s="145"/>
      <c r="AF239" s="145"/>
      <c r="AG239" s="145"/>
      <c r="AH239" s="145"/>
      <c r="AI239" s="145"/>
      <c r="AJ239" s="145"/>
      <c r="AK239" s="145"/>
      <c r="AL239" s="145"/>
      <c r="AM239" s="145"/>
      <c r="AN239" s="145"/>
      <c r="AO239" s="145"/>
      <c r="AP239" s="145"/>
      <c r="AQ239" s="145"/>
      <c r="AR239" s="145"/>
      <c r="AS239" s="145"/>
      <c r="AT239" s="145"/>
      <c r="AU239" s="145"/>
      <c r="AV239" s="145"/>
      <c r="AW239" s="145"/>
      <c r="AX239" s="145"/>
      <c r="AY239" s="145"/>
      <c r="AZ239" s="145"/>
      <c r="BA239" s="145"/>
      <c r="BB239" s="145"/>
      <c r="BC239" s="145"/>
      <c r="BD239" s="145"/>
      <c r="BE239" s="145"/>
      <c r="BF239" s="145"/>
      <c r="BG239" s="145"/>
      <c r="BH239" s="145"/>
      <c r="BI239" s="145"/>
      <c r="BJ239" s="145"/>
      <c r="BK239" s="145"/>
      <c r="BL239" s="145"/>
      <c r="BM239" s="145"/>
      <c r="BN239" s="145"/>
      <c r="BO239" s="145"/>
      <c r="BP239" s="145"/>
      <c r="BQ239" s="145"/>
      <c r="BR239" s="145"/>
      <c r="BS239" s="145"/>
      <c r="BT239" s="145"/>
      <c r="BU239" s="145"/>
      <c r="BV239" s="145"/>
      <c r="BW239" s="145"/>
      <c r="BX239" s="145"/>
      <c r="BY239" s="145"/>
      <c r="BZ239" s="146"/>
    </row>
    <row r="240" spans="1:78" ht="15" customHeight="1" x14ac:dyDescent="0.25">
      <c r="A240" s="68"/>
      <c r="B240" s="2"/>
      <c r="D240" s="78"/>
      <c r="E240" s="213" t="s">
        <v>227</v>
      </c>
      <c r="F240" s="215"/>
      <c r="G240" s="188"/>
      <c r="H240" s="162"/>
      <c r="I240" s="188"/>
      <c r="J240" s="162"/>
      <c r="K240" s="210" t="str">
        <f t="shared" si="71"/>
        <v>--</v>
      </c>
      <c r="L240" s="145"/>
      <c r="M240" s="145"/>
      <c r="N240" s="145"/>
      <c r="O240" s="145"/>
      <c r="P240" s="145"/>
      <c r="Q240" s="145"/>
      <c r="R240" s="145"/>
      <c r="S240" s="145"/>
      <c r="T240" s="145"/>
      <c r="U240" s="145"/>
      <c r="V240" s="145"/>
      <c r="W240" s="145"/>
      <c r="X240" s="145"/>
      <c r="Y240" s="145"/>
      <c r="Z240" s="145"/>
      <c r="AA240" s="145"/>
      <c r="AB240" s="145"/>
      <c r="AC240" s="145"/>
      <c r="AD240" s="145"/>
      <c r="AE240" s="145"/>
      <c r="AF240" s="145"/>
      <c r="AG240" s="145"/>
      <c r="AH240" s="145"/>
      <c r="AI240" s="145"/>
      <c r="AJ240" s="145"/>
      <c r="AK240" s="145"/>
      <c r="AL240" s="145"/>
      <c r="AM240" s="145"/>
      <c r="AN240" s="145"/>
      <c r="AO240" s="145"/>
      <c r="AP240" s="145"/>
      <c r="AQ240" s="145"/>
      <c r="AR240" s="145"/>
      <c r="AS240" s="145"/>
      <c r="AT240" s="145"/>
      <c r="AU240" s="145"/>
      <c r="AV240" s="145"/>
      <c r="AW240" s="145"/>
      <c r="AX240" s="145"/>
      <c r="AY240" s="145"/>
      <c r="AZ240" s="145"/>
      <c r="BA240" s="145"/>
      <c r="BB240" s="145"/>
      <c r="BC240" s="145"/>
      <c r="BD240" s="145"/>
      <c r="BE240" s="145"/>
      <c r="BF240" s="145"/>
      <c r="BG240" s="145"/>
      <c r="BH240" s="145"/>
      <c r="BI240" s="145"/>
      <c r="BJ240" s="145"/>
      <c r="BK240" s="145"/>
      <c r="BL240" s="145"/>
      <c r="BM240" s="145"/>
      <c r="BN240" s="145"/>
      <c r="BO240" s="145"/>
      <c r="BP240" s="145"/>
      <c r="BQ240" s="145"/>
      <c r="BR240" s="145"/>
      <c r="BS240" s="145"/>
      <c r="BT240" s="145"/>
      <c r="BU240" s="145"/>
      <c r="BV240" s="145"/>
      <c r="BW240" s="145"/>
      <c r="BX240" s="145"/>
      <c r="BY240" s="145"/>
      <c r="BZ240" s="146"/>
    </row>
    <row r="241" spans="1:78" ht="15" customHeight="1" x14ac:dyDescent="0.25">
      <c r="A241" s="68"/>
      <c r="B241" s="2"/>
      <c r="D241" s="78"/>
      <c r="E241" s="213" t="s">
        <v>228</v>
      </c>
      <c r="F241" s="215"/>
      <c r="G241" s="188"/>
      <c r="H241" s="162"/>
      <c r="I241" s="188"/>
      <c r="J241" s="162"/>
      <c r="K241" s="210" t="str">
        <f t="shared" si="71"/>
        <v>--</v>
      </c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  <c r="Z241" s="145"/>
      <c r="AA241" s="145"/>
      <c r="AB241" s="145"/>
      <c r="AC241" s="145"/>
      <c r="AD241" s="145"/>
      <c r="AE241" s="145"/>
      <c r="AF241" s="145"/>
      <c r="AG241" s="145"/>
      <c r="AH241" s="145"/>
      <c r="AI241" s="145"/>
      <c r="AJ241" s="145"/>
      <c r="AK241" s="145"/>
      <c r="AL241" s="145"/>
      <c r="AM241" s="145"/>
      <c r="AN241" s="145"/>
      <c r="AO241" s="145"/>
      <c r="AP241" s="145"/>
      <c r="AQ241" s="145"/>
      <c r="AR241" s="145"/>
      <c r="AS241" s="145"/>
      <c r="AT241" s="145"/>
      <c r="AU241" s="145"/>
      <c r="AV241" s="145"/>
      <c r="AW241" s="145"/>
      <c r="AX241" s="145"/>
      <c r="AY241" s="145"/>
      <c r="AZ241" s="145"/>
      <c r="BA241" s="145"/>
      <c r="BB241" s="145"/>
      <c r="BC241" s="145"/>
      <c r="BD241" s="145"/>
      <c r="BE241" s="145"/>
      <c r="BF241" s="145"/>
      <c r="BG241" s="145"/>
      <c r="BH241" s="145"/>
      <c r="BI241" s="145"/>
      <c r="BJ241" s="145"/>
      <c r="BK241" s="145"/>
      <c r="BL241" s="145"/>
      <c r="BM241" s="145"/>
      <c r="BN241" s="145"/>
      <c r="BO241" s="145"/>
      <c r="BP241" s="145"/>
      <c r="BQ241" s="145"/>
      <c r="BR241" s="145"/>
      <c r="BS241" s="145"/>
      <c r="BT241" s="145"/>
      <c r="BU241" s="145"/>
      <c r="BV241" s="145"/>
      <c r="BW241" s="145"/>
      <c r="BX241" s="145"/>
      <c r="BY241" s="145"/>
      <c r="BZ241" s="146"/>
    </row>
    <row r="242" spans="1:78" ht="15" customHeight="1" x14ac:dyDescent="0.25">
      <c r="A242" s="68"/>
      <c r="B242" s="2"/>
      <c r="D242" s="78"/>
      <c r="E242" s="213" t="s">
        <v>229</v>
      </c>
      <c r="F242" s="215"/>
      <c r="G242" s="188"/>
      <c r="H242" s="162"/>
      <c r="I242" s="188"/>
      <c r="J242" s="162"/>
      <c r="K242" s="210" t="str">
        <f t="shared" si="71"/>
        <v>--</v>
      </c>
      <c r="L242" s="145"/>
      <c r="M242" s="145"/>
      <c r="N242" s="145"/>
      <c r="O242" s="145"/>
      <c r="P242" s="145"/>
      <c r="Q242" s="145"/>
      <c r="R242" s="145"/>
      <c r="S242" s="145"/>
      <c r="T242" s="145"/>
      <c r="U242" s="145"/>
      <c r="V242" s="145"/>
      <c r="W242" s="145"/>
      <c r="X242" s="145"/>
      <c r="Y242" s="145"/>
      <c r="Z242" s="145"/>
      <c r="AA242" s="145"/>
      <c r="AB242" s="145"/>
      <c r="AC242" s="145"/>
      <c r="AD242" s="145"/>
      <c r="AE242" s="145"/>
      <c r="AF242" s="145"/>
      <c r="AG242" s="145"/>
      <c r="AH242" s="145"/>
      <c r="AI242" s="145"/>
      <c r="AJ242" s="145"/>
      <c r="AK242" s="145"/>
      <c r="AL242" s="145"/>
      <c r="AM242" s="145"/>
      <c r="AN242" s="145"/>
      <c r="AO242" s="145"/>
      <c r="AP242" s="145"/>
      <c r="AQ242" s="145"/>
      <c r="AR242" s="145"/>
      <c r="AS242" s="145"/>
      <c r="AT242" s="145"/>
      <c r="AU242" s="145"/>
      <c r="AV242" s="145"/>
      <c r="AW242" s="145"/>
      <c r="AX242" s="145"/>
      <c r="AY242" s="145"/>
      <c r="AZ242" s="145"/>
      <c r="BA242" s="145"/>
      <c r="BB242" s="145"/>
      <c r="BC242" s="145"/>
      <c r="BD242" s="145"/>
      <c r="BE242" s="145"/>
      <c r="BF242" s="145"/>
      <c r="BG242" s="145"/>
      <c r="BH242" s="145"/>
      <c r="BI242" s="145"/>
      <c r="BJ242" s="145"/>
      <c r="BK242" s="145"/>
      <c r="BL242" s="145"/>
      <c r="BM242" s="145"/>
      <c r="BN242" s="145"/>
      <c r="BO242" s="145"/>
      <c r="BP242" s="145"/>
      <c r="BQ242" s="145"/>
      <c r="BR242" s="145"/>
      <c r="BS242" s="145"/>
      <c r="BT242" s="145"/>
      <c r="BU242" s="145"/>
      <c r="BV242" s="145"/>
      <c r="BW242" s="145"/>
      <c r="BX242" s="145"/>
      <c r="BY242" s="145"/>
      <c r="BZ242" s="146"/>
    </row>
    <row r="243" spans="1:78" ht="15" customHeight="1" x14ac:dyDescent="0.25">
      <c r="A243" s="68"/>
      <c r="B243" s="2"/>
      <c r="D243" s="78"/>
      <c r="E243" s="213" t="s">
        <v>230</v>
      </c>
      <c r="F243" s="215"/>
      <c r="G243" s="188"/>
      <c r="H243" s="162"/>
      <c r="I243" s="188"/>
      <c r="J243" s="162"/>
      <c r="K243" s="210" t="str">
        <f t="shared" si="71"/>
        <v>--</v>
      </c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  <c r="Z243" s="145"/>
      <c r="AA243" s="145"/>
      <c r="AB243" s="145"/>
      <c r="AC243" s="145"/>
      <c r="AD243" s="145"/>
      <c r="AE243" s="145"/>
      <c r="AF243" s="145"/>
      <c r="AG243" s="145"/>
      <c r="AH243" s="145"/>
      <c r="AI243" s="145"/>
      <c r="AJ243" s="145"/>
      <c r="AK243" s="145"/>
      <c r="AL243" s="145"/>
      <c r="AM243" s="145"/>
      <c r="AN243" s="145"/>
      <c r="AO243" s="145"/>
      <c r="AP243" s="145"/>
      <c r="AQ243" s="145"/>
      <c r="AR243" s="145"/>
      <c r="AS243" s="145"/>
      <c r="AT243" s="145"/>
      <c r="AU243" s="145"/>
      <c r="AV243" s="145"/>
      <c r="AW243" s="145"/>
      <c r="AX243" s="145"/>
      <c r="AY243" s="145"/>
      <c r="AZ243" s="145"/>
      <c r="BA243" s="145"/>
      <c r="BB243" s="145"/>
      <c r="BC243" s="145"/>
      <c r="BD243" s="145"/>
      <c r="BE243" s="145"/>
      <c r="BF243" s="145"/>
      <c r="BG243" s="145"/>
      <c r="BH243" s="145"/>
      <c r="BI243" s="145"/>
      <c r="BJ243" s="145"/>
      <c r="BK243" s="145"/>
      <c r="BL243" s="145"/>
      <c r="BM243" s="145"/>
      <c r="BN243" s="145"/>
      <c r="BO243" s="145"/>
      <c r="BP243" s="145"/>
      <c r="BQ243" s="145"/>
      <c r="BR243" s="145"/>
      <c r="BS243" s="145"/>
      <c r="BT243" s="145"/>
      <c r="BU243" s="145"/>
      <c r="BV243" s="145"/>
      <c r="BW243" s="145"/>
      <c r="BX243" s="145"/>
      <c r="BY243" s="145"/>
      <c r="BZ243" s="146"/>
    </row>
    <row r="244" spans="1:78" ht="15" customHeight="1" x14ac:dyDescent="0.25">
      <c r="A244" s="68"/>
      <c r="B244" s="2"/>
      <c r="D244" s="78"/>
      <c r="E244" s="213" t="s">
        <v>231</v>
      </c>
      <c r="F244" s="215"/>
      <c r="G244" s="188"/>
      <c r="H244" s="162"/>
      <c r="I244" s="188"/>
      <c r="J244" s="162"/>
      <c r="K244" s="210" t="str">
        <f t="shared" si="71"/>
        <v>--</v>
      </c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  <c r="AB244" s="145"/>
      <c r="AC244" s="145"/>
      <c r="AD244" s="145"/>
      <c r="AE244" s="145"/>
      <c r="AF244" s="145"/>
      <c r="AG244" s="145"/>
      <c r="AH244" s="145"/>
      <c r="AI244" s="145"/>
      <c r="AJ244" s="145"/>
      <c r="AK244" s="145"/>
      <c r="AL244" s="145"/>
      <c r="AM244" s="145"/>
      <c r="AN244" s="145"/>
      <c r="AO244" s="145"/>
      <c r="AP244" s="145"/>
      <c r="AQ244" s="145"/>
      <c r="AR244" s="145"/>
      <c r="AS244" s="145"/>
      <c r="AT244" s="145"/>
      <c r="AU244" s="145"/>
      <c r="AV244" s="145"/>
      <c r="AW244" s="145"/>
      <c r="AX244" s="145"/>
      <c r="AY244" s="145"/>
      <c r="AZ244" s="145"/>
      <c r="BA244" s="145"/>
      <c r="BB244" s="145"/>
      <c r="BC244" s="145"/>
      <c r="BD244" s="145"/>
      <c r="BE244" s="145"/>
      <c r="BF244" s="145"/>
      <c r="BG244" s="145"/>
      <c r="BH244" s="145"/>
      <c r="BI244" s="145"/>
      <c r="BJ244" s="145"/>
      <c r="BK244" s="145"/>
      <c r="BL244" s="145"/>
      <c r="BM244" s="145"/>
      <c r="BN244" s="145"/>
      <c r="BO244" s="145"/>
      <c r="BP244" s="145"/>
      <c r="BQ244" s="145"/>
      <c r="BR244" s="145"/>
      <c r="BS244" s="145"/>
      <c r="BT244" s="145"/>
      <c r="BU244" s="145"/>
      <c r="BV244" s="145"/>
      <c r="BW244" s="145"/>
      <c r="BX244" s="145"/>
      <c r="BY244" s="145"/>
      <c r="BZ244" s="146"/>
    </row>
    <row r="245" spans="1:78" ht="15" customHeight="1" thickBot="1" x14ac:dyDescent="0.3">
      <c r="A245" s="70"/>
      <c r="B245" s="60"/>
      <c r="C245" s="60"/>
      <c r="D245" s="80"/>
      <c r="E245" s="61" t="s">
        <v>232</v>
      </c>
      <c r="F245" s="217"/>
      <c r="G245" s="190"/>
      <c r="H245" s="164"/>
      <c r="I245" s="190"/>
      <c r="J245" s="164"/>
      <c r="K245" s="218" t="str">
        <f t="shared" si="71"/>
        <v>--</v>
      </c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  <c r="AE245" s="149"/>
      <c r="AF245" s="149"/>
      <c r="AG245" s="149"/>
      <c r="AH245" s="149"/>
      <c r="AI245" s="149"/>
      <c r="AJ245" s="149"/>
      <c r="AK245" s="149"/>
      <c r="AL245" s="149"/>
      <c r="AM245" s="149"/>
      <c r="AN245" s="149"/>
      <c r="AO245" s="149"/>
      <c r="AP245" s="149"/>
      <c r="AQ245" s="149"/>
      <c r="AR245" s="149"/>
      <c r="AS245" s="149"/>
      <c r="AT245" s="149"/>
      <c r="AU245" s="149"/>
      <c r="AV245" s="149"/>
      <c r="AW245" s="149"/>
      <c r="AX245" s="149"/>
      <c r="AY245" s="149"/>
      <c r="AZ245" s="149"/>
      <c r="BA245" s="149"/>
      <c r="BB245" s="149"/>
      <c r="BC245" s="149"/>
      <c r="BD245" s="149"/>
      <c r="BE245" s="149"/>
      <c r="BF245" s="149"/>
      <c r="BG245" s="149"/>
      <c r="BH245" s="149"/>
      <c r="BI245" s="149"/>
      <c r="BJ245" s="149"/>
      <c r="BK245" s="149"/>
      <c r="BL245" s="149"/>
      <c r="BM245" s="149"/>
      <c r="BN245" s="149"/>
      <c r="BO245" s="149"/>
      <c r="BP245" s="149"/>
      <c r="BQ245" s="149"/>
      <c r="BR245" s="149"/>
      <c r="BS245" s="149"/>
      <c r="BT245" s="149"/>
      <c r="BU245" s="149"/>
      <c r="BV245" s="149"/>
      <c r="BW245" s="149"/>
      <c r="BX245" s="149"/>
      <c r="BY245" s="149"/>
      <c r="BZ245" s="150"/>
    </row>
    <row r="246" spans="1:78" ht="15" customHeight="1" thickTop="1" x14ac:dyDescent="0.25">
      <c r="A246" s="71" t="s">
        <v>242</v>
      </c>
      <c r="B246" s="83">
        <v>17</v>
      </c>
      <c r="C246" s="83">
        <v>9</v>
      </c>
      <c r="D246" s="72">
        <v>3.6</v>
      </c>
      <c r="E246" s="84" t="s">
        <v>642</v>
      </c>
      <c r="F246" s="207" t="str">
        <f t="shared" ref="F246:F252" si="72">IF(NOT(COUNTA(L246:BZ246)),"--",AVERAGE(L246:BZ246))</f>
        <v>--</v>
      </c>
      <c r="G246" s="158" t="str">
        <f t="shared" ref="G246:G252" si="73">IF(NOT(COUNTA(L246:BZ246)),"--",I246-H246)</f>
        <v>--</v>
      </c>
      <c r="H246" s="158" t="str">
        <f t="shared" ref="H246:H252" si="74">IF(NOT(COUNTA(L246:BZ246)),"--",MIN(L246:BZ246))</f>
        <v>--</v>
      </c>
      <c r="I246" s="158" t="str">
        <f t="shared" ref="I246:I252" si="75">IF(NOT(COUNTA(L246:BZ246)),"--",MAX(L246:BZ246))</f>
        <v>--</v>
      </c>
      <c r="J246" s="158" t="str">
        <f t="shared" ref="J246:J252" si="76">IF(NOT(COUNTA(L246:BZ246)),"--",STDEV(L246:BZ246))</f>
        <v>--</v>
      </c>
      <c r="K246" s="208" t="str">
        <f t="shared" ref="K246:K252" si="77">IF(NOT(COUNTA(L246:BZ246)),"--",COUNT(L246:BZ246))</f>
        <v>--</v>
      </c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  <c r="AY246" s="85"/>
      <c r="AZ246" s="85"/>
      <c r="BA246" s="85"/>
      <c r="BB246" s="85"/>
      <c r="BC246" s="85"/>
      <c r="BD246" s="85"/>
      <c r="BE246" s="85"/>
      <c r="BF246" s="85"/>
      <c r="BG246" s="85"/>
      <c r="BH246" s="85"/>
      <c r="BI246" s="85"/>
      <c r="BJ246" s="85"/>
      <c r="BK246" s="85"/>
      <c r="BL246" s="85"/>
      <c r="BM246" s="85"/>
      <c r="BN246" s="85"/>
      <c r="BO246" s="85"/>
      <c r="BP246" s="85"/>
      <c r="BQ246" s="85"/>
      <c r="BR246" s="85"/>
      <c r="BS246" s="85"/>
      <c r="BT246" s="85"/>
      <c r="BU246" s="85"/>
      <c r="BV246" s="85"/>
      <c r="BW246" s="85"/>
      <c r="BX246" s="85"/>
      <c r="BY246" s="85"/>
      <c r="BZ246" s="86"/>
    </row>
    <row r="247" spans="1:78" ht="15" customHeight="1" x14ac:dyDescent="0.25">
      <c r="A247" s="390" t="s">
        <v>233</v>
      </c>
      <c r="B247" s="198">
        <v>18</v>
      </c>
      <c r="C247" s="62">
        <v>10</v>
      </c>
      <c r="D247" s="59">
        <v>3.7</v>
      </c>
      <c r="E247" s="202" t="s">
        <v>643</v>
      </c>
      <c r="F247" s="209" t="str">
        <f t="shared" si="72"/>
        <v>--</v>
      </c>
      <c r="G247" s="160" t="str">
        <f t="shared" si="73"/>
        <v>--</v>
      </c>
      <c r="H247" s="160" t="str">
        <f t="shared" si="74"/>
        <v>--</v>
      </c>
      <c r="I247" s="160" t="str">
        <f t="shared" si="75"/>
        <v>--</v>
      </c>
      <c r="J247" s="159" t="str">
        <f t="shared" si="76"/>
        <v>--</v>
      </c>
      <c r="K247" s="210" t="str">
        <f t="shared" si="77"/>
        <v>--</v>
      </c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57"/>
      <c r="BE247" s="57"/>
      <c r="BF247" s="57"/>
      <c r="BG247" s="57"/>
      <c r="BH247" s="57"/>
      <c r="BI247" s="57"/>
      <c r="BJ247" s="57"/>
      <c r="BK247" s="57"/>
      <c r="BL247" s="57"/>
      <c r="BM247" s="57"/>
      <c r="BN247" s="57"/>
      <c r="BO247" s="57"/>
      <c r="BP247" s="57"/>
      <c r="BQ247" s="57"/>
      <c r="BR247" s="57"/>
      <c r="BS247" s="57"/>
      <c r="BT247" s="57"/>
      <c r="BU247" s="57"/>
      <c r="BV247" s="57"/>
      <c r="BW247" s="57"/>
      <c r="BX247" s="57"/>
      <c r="BY247" s="57"/>
      <c r="BZ247" s="58"/>
    </row>
    <row r="248" spans="1:78" ht="15" customHeight="1" x14ac:dyDescent="0.25">
      <c r="A248" s="391"/>
      <c r="B248" s="199">
        <v>26</v>
      </c>
      <c r="C248" s="63" t="s">
        <v>55</v>
      </c>
      <c r="D248" s="73">
        <v>4.2</v>
      </c>
      <c r="E248" s="202" t="s">
        <v>647</v>
      </c>
      <c r="F248" s="209" t="str">
        <f t="shared" si="72"/>
        <v>--</v>
      </c>
      <c r="G248" s="160" t="str">
        <f t="shared" si="73"/>
        <v>--</v>
      </c>
      <c r="H248" s="160" t="str">
        <f t="shared" si="74"/>
        <v>--</v>
      </c>
      <c r="I248" s="160" t="str">
        <f t="shared" si="75"/>
        <v>--</v>
      </c>
      <c r="J248" s="159" t="str">
        <f t="shared" si="76"/>
        <v>--</v>
      </c>
      <c r="K248" s="210" t="str">
        <f t="shared" si="77"/>
        <v>--</v>
      </c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57"/>
      <c r="BE248" s="57"/>
      <c r="BF248" s="57"/>
      <c r="BG248" s="57"/>
      <c r="BH248" s="57"/>
      <c r="BI248" s="57"/>
      <c r="BJ248" s="57"/>
      <c r="BK248" s="57"/>
      <c r="BL248" s="57"/>
      <c r="BM248" s="57"/>
      <c r="BN248" s="57"/>
      <c r="BO248" s="57"/>
      <c r="BP248" s="57"/>
      <c r="BQ248" s="57"/>
      <c r="BR248" s="57"/>
      <c r="BS248" s="57"/>
      <c r="BT248" s="57"/>
      <c r="BU248" s="57"/>
      <c r="BV248" s="57"/>
      <c r="BW248" s="57"/>
      <c r="BX248" s="57"/>
      <c r="BY248" s="57"/>
      <c r="BZ248" s="58"/>
    </row>
    <row r="249" spans="1:78" ht="15" customHeight="1" x14ac:dyDescent="0.25">
      <c r="A249" s="391"/>
      <c r="B249" s="200" t="s">
        <v>602</v>
      </c>
      <c r="C249" s="64" t="s">
        <v>408</v>
      </c>
      <c r="D249" s="74" t="s">
        <v>55</v>
      </c>
      <c r="E249" s="202" t="s">
        <v>648</v>
      </c>
      <c r="F249" s="209" t="str">
        <f t="shared" si="72"/>
        <v>--</v>
      </c>
      <c r="G249" s="160" t="str">
        <f t="shared" si="73"/>
        <v>--</v>
      </c>
      <c r="H249" s="160" t="str">
        <f t="shared" si="74"/>
        <v>--</v>
      </c>
      <c r="I249" s="160" t="str">
        <f t="shared" si="75"/>
        <v>--</v>
      </c>
      <c r="J249" s="159" t="str">
        <f t="shared" si="76"/>
        <v>--</v>
      </c>
      <c r="K249" s="210" t="str">
        <f t="shared" si="77"/>
        <v>--</v>
      </c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  <c r="BD249" s="57"/>
      <c r="BE249" s="57"/>
      <c r="BF249" s="57"/>
      <c r="BG249" s="57"/>
      <c r="BH249" s="57"/>
      <c r="BI249" s="57"/>
      <c r="BJ249" s="57"/>
      <c r="BK249" s="57"/>
      <c r="BL249" s="57"/>
      <c r="BM249" s="57"/>
      <c r="BN249" s="57"/>
      <c r="BO249" s="57"/>
      <c r="BP249" s="57"/>
      <c r="BQ249" s="57"/>
      <c r="BR249" s="57"/>
      <c r="BS249" s="57"/>
      <c r="BT249" s="57"/>
      <c r="BU249" s="57"/>
      <c r="BV249" s="57"/>
      <c r="BW249" s="57"/>
      <c r="BX249" s="57"/>
      <c r="BY249" s="57"/>
      <c r="BZ249" s="58"/>
    </row>
    <row r="250" spans="1:78" ht="15" customHeight="1" x14ac:dyDescent="0.25">
      <c r="A250" s="392"/>
      <c r="B250" s="198">
        <v>37</v>
      </c>
      <c r="C250" s="62">
        <v>23</v>
      </c>
      <c r="D250" s="74">
        <v>5.4</v>
      </c>
      <c r="E250" s="202" t="s">
        <v>649</v>
      </c>
      <c r="F250" s="209" t="str">
        <f t="shared" si="72"/>
        <v>--</v>
      </c>
      <c r="G250" s="160" t="str">
        <f t="shared" si="73"/>
        <v>--</v>
      </c>
      <c r="H250" s="160" t="str">
        <f t="shared" si="74"/>
        <v>--</v>
      </c>
      <c r="I250" s="160" t="str">
        <f t="shared" si="75"/>
        <v>--</v>
      </c>
      <c r="J250" s="159" t="str">
        <f t="shared" si="76"/>
        <v>--</v>
      </c>
      <c r="K250" s="210" t="str">
        <f t="shared" si="77"/>
        <v>--</v>
      </c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  <c r="BD250" s="57"/>
      <c r="BE250" s="57"/>
      <c r="BF250" s="57"/>
      <c r="BG250" s="57"/>
      <c r="BH250" s="57"/>
      <c r="BI250" s="57"/>
      <c r="BJ250" s="57"/>
      <c r="BK250" s="57"/>
      <c r="BL250" s="57"/>
      <c r="BM250" s="57"/>
      <c r="BN250" s="57"/>
      <c r="BO250" s="57"/>
      <c r="BP250" s="57"/>
      <c r="BQ250" s="57"/>
      <c r="BR250" s="57"/>
      <c r="BS250" s="57"/>
      <c r="BT250" s="57"/>
      <c r="BU250" s="57"/>
      <c r="BV250" s="57"/>
      <c r="BW250" s="57"/>
      <c r="BX250" s="57"/>
      <c r="BY250" s="57"/>
      <c r="BZ250" s="58"/>
    </row>
    <row r="251" spans="1:78" ht="15" customHeight="1" x14ac:dyDescent="0.25">
      <c r="A251" s="390" t="s">
        <v>244</v>
      </c>
      <c r="B251" s="198">
        <v>58</v>
      </c>
      <c r="C251" s="62">
        <v>48</v>
      </c>
      <c r="D251" s="74" t="s">
        <v>55</v>
      </c>
      <c r="E251" s="202" t="s">
        <v>650</v>
      </c>
      <c r="F251" s="209" t="str">
        <f t="shared" si="72"/>
        <v>--</v>
      </c>
      <c r="G251" s="159" t="str">
        <f t="shared" si="73"/>
        <v>--</v>
      </c>
      <c r="H251" s="159" t="str">
        <f t="shared" si="74"/>
        <v>--</v>
      </c>
      <c r="I251" s="159" t="str">
        <f t="shared" si="75"/>
        <v>--</v>
      </c>
      <c r="J251" s="159" t="str">
        <f t="shared" si="76"/>
        <v>--</v>
      </c>
      <c r="K251" s="210" t="str">
        <f t="shared" si="77"/>
        <v>--</v>
      </c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  <c r="BT251" s="52"/>
      <c r="BU251" s="52"/>
      <c r="BV251" s="52"/>
      <c r="BW251" s="52"/>
      <c r="BX251" s="52"/>
      <c r="BY251" s="52"/>
      <c r="BZ251" s="53"/>
    </row>
    <row r="252" spans="1:78" ht="15" customHeight="1" x14ac:dyDescent="0.25">
      <c r="A252" s="391"/>
      <c r="B252" s="65"/>
      <c r="C252" s="65"/>
      <c r="D252" s="75"/>
      <c r="E252" s="203" t="s">
        <v>211</v>
      </c>
      <c r="F252" s="211" t="str">
        <f t="shared" si="72"/>
        <v>--</v>
      </c>
      <c r="G252" s="185" t="str">
        <f t="shared" si="73"/>
        <v>--</v>
      </c>
      <c r="H252" s="185" t="str">
        <f t="shared" si="74"/>
        <v>--</v>
      </c>
      <c r="I252" s="185" t="str">
        <f t="shared" si="75"/>
        <v>--</v>
      </c>
      <c r="J252" s="185" t="str">
        <f t="shared" si="76"/>
        <v>--</v>
      </c>
      <c r="K252" s="212" t="str">
        <f t="shared" si="77"/>
        <v>--</v>
      </c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4"/>
      <c r="BQ252" s="54"/>
      <c r="BR252" s="54"/>
      <c r="BS252" s="54"/>
      <c r="BT252" s="54"/>
      <c r="BU252" s="54"/>
      <c r="BV252" s="54"/>
      <c r="BW252" s="54"/>
      <c r="BX252" s="54"/>
      <c r="BY252" s="54"/>
      <c r="BZ252" s="55"/>
    </row>
    <row r="253" spans="1:78" ht="15" customHeight="1" x14ac:dyDescent="0.25">
      <c r="A253" s="391"/>
      <c r="B253" s="99">
        <v>49</v>
      </c>
      <c r="C253" s="66">
        <v>32</v>
      </c>
      <c r="D253" s="76">
        <v>6.4</v>
      </c>
      <c r="E253" s="56" t="s">
        <v>651</v>
      </c>
      <c r="F253" s="183"/>
      <c r="G253" s="187"/>
      <c r="H253" s="161"/>
      <c r="I253" s="187"/>
      <c r="J253" s="161"/>
      <c r="K253" s="184"/>
      <c r="L253" s="142"/>
      <c r="M253" s="142"/>
      <c r="N253" s="142"/>
      <c r="O253" s="142"/>
      <c r="P253" s="142"/>
      <c r="Q253" s="142"/>
      <c r="R253" s="142"/>
      <c r="S253" s="142"/>
      <c r="T253" s="142"/>
      <c r="U253" s="142"/>
      <c r="V253" s="142"/>
      <c r="W253" s="142"/>
      <c r="X253" s="142"/>
      <c r="Y253" s="142"/>
      <c r="Z253" s="142"/>
      <c r="AA253" s="142"/>
      <c r="AB253" s="142"/>
      <c r="AC253" s="142"/>
      <c r="AD253" s="142"/>
      <c r="AE253" s="142"/>
      <c r="AF253" s="142"/>
      <c r="AG253" s="142"/>
      <c r="AH253" s="142"/>
      <c r="AI253" s="142"/>
      <c r="AJ253" s="142"/>
      <c r="AK253" s="142"/>
      <c r="AL253" s="142"/>
      <c r="AM253" s="142"/>
      <c r="AN253" s="142"/>
      <c r="AO253" s="142"/>
      <c r="AP253" s="142"/>
      <c r="AQ253" s="142"/>
      <c r="AR253" s="142"/>
      <c r="AS253" s="142"/>
      <c r="AT253" s="142"/>
      <c r="AU253" s="142"/>
      <c r="AV253" s="142"/>
      <c r="AW253" s="142"/>
      <c r="AX253" s="142"/>
      <c r="AY253" s="142"/>
      <c r="AZ253" s="142"/>
      <c r="BA253" s="142"/>
      <c r="BB253" s="142"/>
      <c r="BC253" s="142"/>
      <c r="BD253" s="142"/>
      <c r="BE253" s="142"/>
      <c r="BF253" s="142"/>
      <c r="BG253" s="142"/>
      <c r="BH253" s="142"/>
      <c r="BI253" s="142"/>
      <c r="BJ253" s="142"/>
      <c r="BK253" s="142"/>
      <c r="BL253" s="142"/>
      <c r="BM253" s="142"/>
      <c r="BN253" s="142"/>
      <c r="BO253" s="142"/>
      <c r="BP253" s="142"/>
      <c r="BQ253" s="142"/>
      <c r="BR253" s="142"/>
      <c r="BS253" s="142"/>
      <c r="BT253" s="142"/>
      <c r="BU253" s="142"/>
      <c r="BV253" s="142"/>
      <c r="BW253" s="142"/>
      <c r="BX253" s="142"/>
      <c r="BY253" s="142"/>
      <c r="BZ253" s="142"/>
    </row>
    <row r="254" spans="1:78" ht="15" customHeight="1" x14ac:dyDescent="0.25">
      <c r="A254" s="392"/>
      <c r="B254" s="67"/>
      <c r="C254" s="67"/>
      <c r="D254" s="77"/>
      <c r="E254" s="213" t="s">
        <v>214</v>
      </c>
      <c r="F254" s="215"/>
      <c r="G254" s="188"/>
      <c r="H254" s="162"/>
      <c r="I254" s="188"/>
      <c r="J254" s="162"/>
      <c r="K254" s="210" t="str">
        <f t="shared" ref="K254:K262" si="78">IF(NOT(COUNTA(L254:BZ254)),"--",COUNTA(L254:BZ254))</f>
        <v>--</v>
      </c>
      <c r="L254" s="143"/>
      <c r="M254" s="143"/>
      <c r="N254" s="143"/>
      <c r="O254" s="143"/>
      <c r="P254" s="143"/>
      <c r="Q254" s="143"/>
      <c r="R254" s="143"/>
      <c r="S254" s="143"/>
      <c r="T254" s="143"/>
      <c r="U254" s="143"/>
      <c r="V254" s="143"/>
      <c r="W254" s="143"/>
      <c r="X254" s="143"/>
      <c r="Y254" s="143"/>
      <c r="Z254" s="143"/>
      <c r="AA254" s="143"/>
      <c r="AB254" s="143"/>
      <c r="AC254" s="143"/>
      <c r="AD254" s="143"/>
      <c r="AE254" s="143"/>
      <c r="AF254" s="143"/>
      <c r="AG254" s="143"/>
      <c r="AH254" s="143"/>
      <c r="AI254" s="143"/>
      <c r="AJ254" s="143"/>
      <c r="AK254" s="143"/>
      <c r="AL254" s="143"/>
      <c r="AM254" s="143"/>
      <c r="AN254" s="143"/>
      <c r="AO254" s="143"/>
      <c r="AP254" s="143"/>
      <c r="AQ254" s="143"/>
      <c r="AR254" s="143"/>
      <c r="AS254" s="143"/>
      <c r="AT254" s="143"/>
      <c r="AU254" s="143"/>
      <c r="AV254" s="143"/>
      <c r="AW254" s="143"/>
      <c r="AX254" s="143"/>
      <c r="AY254" s="143"/>
      <c r="AZ254" s="143"/>
      <c r="BA254" s="143"/>
      <c r="BB254" s="143"/>
      <c r="BC254" s="143"/>
      <c r="BD254" s="143"/>
      <c r="BE254" s="143"/>
      <c r="BF254" s="143"/>
      <c r="BG254" s="143"/>
      <c r="BH254" s="143"/>
      <c r="BI254" s="143"/>
      <c r="BJ254" s="143"/>
      <c r="BK254" s="143"/>
      <c r="BL254" s="143"/>
      <c r="BM254" s="143"/>
      <c r="BN254" s="143"/>
      <c r="BO254" s="143"/>
      <c r="BP254" s="143"/>
      <c r="BQ254" s="143"/>
      <c r="BR254" s="143"/>
      <c r="BS254" s="143"/>
      <c r="BT254" s="143"/>
      <c r="BU254" s="143"/>
      <c r="BV254" s="143"/>
      <c r="BW254" s="143"/>
      <c r="BX254" s="143"/>
      <c r="BY254" s="143"/>
      <c r="BZ254" s="144"/>
    </row>
    <row r="255" spans="1:78" ht="15" customHeight="1" x14ac:dyDescent="0.25">
      <c r="A255" s="68"/>
      <c r="B255" s="2"/>
      <c r="D255" s="78"/>
      <c r="E255" s="213" t="s">
        <v>215</v>
      </c>
      <c r="F255" s="215"/>
      <c r="G255" s="188"/>
      <c r="H255" s="162"/>
      <c r="I255" s="188"/>
      <c r="J255" s="162"/>
      <c r="K255" s="210" t="str">
        <f t="shared" si="78"/>
        <v>--</v>
      </c>
      <c r="L255" s="145"/>
      <c r="M255" s="145"/>
      <c r="N255" s="145"/>
      <c r="O255" s="145"/>
      <c r="P255" s="145"/>
      <c r="Q255" s="145"/>
      <c r="R255" s="145"/>
      <c r="S255" s="145"/>
      <c r="T255" s="145"/>
      <c r="U255" s="145"/>
      <c r="V255" s="145"/>
      <c r="W255" s="145"/>
      <c r="X255" s="145"/>
      <c r="Y255" s="145"/>
      <c r="Z255" s="145"/>
      <c r="AA255" s="145"/>
      <c r="AB255" s="145"/>
      <c r="AC255" s="145"/>
      <c r="AD255" s="145"/>
      <c r="AE255" s="145"/>
      <c r="AF255" s="145"/>
      <c r="AG255" s="145"/>
      <c r="AH255" s="145"/>
      <c r="AI255" s="145"/>
      <c r="AJ255" s="145"/>
      <c r="AK255" s="145"/>
      <c r="AL255" s="145"/>
      <c r="AM255" s="145"/>
      <c r="AN255" s="145"/>
      <c r="AO255" s="145"/>
      <c r="AP255" s="145"/>
      <c r="AQ255" s="145"/>
      <c r="AR255" s="145"/>
      <c r="AS255" s="145"/>
      <c r="AT255" s="145"/>
      <c r="AU255" s="145"/>
      <c r="AV255" s="145"/>
      <c r="AW255" s="145"/>
      <c r="AX255" s="145"/>
      <c r="AY255" s="145"/>
      <c r="AZ255" s="145"/>
      <c r="BA255" s="145"/>
      <c r="BB255" s="145"/>
      <c r="BC255" s="145"/>
      <c r="BD255" s="145"/>
      <c r="BE255" s="145"/>
      <c r="BF255" s="145"/>
      <c r="BG255" s="145"/>
      <c r="BH255" s="145"/>
      <c r="BI255" s="145"/>
      <c r="BJ255" s="145"/>
      <c r="BK255" s="145"/>
      <c r="BL255" s="145"/>
      <c r="BM255" s="145"/>
      <c r="BN255" s="145"/>
      <c r="BO255" s="145"/>
      <c r="BP255" s="145"/>
      <c r="BQ255" s="145"/>
      <c r="BR255" s="145"/>
      <c r="BS255" s="145"/>
      <c r="BT255" s="145"/>
      <c r="BU255" s="145"/>
      <c r="BV255" s="145"/>
      <c r="BW255" s="145"/>
      <c r="BX255" s="145"/>
      <c r="BY255" s="145"/>
      <c r="BZ255" s="146"/>
    </row>
    <row r="256" spans="1:78" ht="15" customHeight="1" x14ac:dyDescent="0.25">
      <c r="A256" s="68"/>
      <c r="B256" s="2"/>
      <c r="D256" s="78"/>
      <c r="E256" s="213" t="s">
        <v>216</v>
      </c>
      <c r="F256" s="215"/>
      <c r="G256" s="188"/>
      <c r="H256" s="162"/>
      <c r="I256" s="188"/>
      <c r="J256" s="162"/>
      <c r="K256" s="210" t="str">
        <f t="shared" si="78"/>
        <v>--</v>
      </c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5"/>
      <c r="AA256" s="145"/>
      <c r="AB256" s="145"/>
      <c r="AC256" s="145"/>
      <c r="AD256" s="145"/>
      <c r="AE256" s="145"/>
      <c r="AF256" s="145"/>
      <c r="AG256" s="145"/>
      <c r="AH256" s="145"/>
      <c r="AI256" s="145"/>
      <c r="AJ256" s="145"/>
      <c r="AK256" s="145"/>
      <c r="AL256" s="145"/>
      <c r="AM256" s="145"/>
      <c r="AN256" s="145"/>
      <c r="AO256" s="145"/>
      <c r="AP256" s="145"/>
      <c r="AQ256" s="145"/>
      <c r="AR256" s="145"/>
      <c r="AS256" s="145"/>
      <c r="AT256" s="145"/>
      <c r="AU256" s="145"/>
      <c r="AV256" s="145"/>
      <c r="AW256" s="145"/>
      <c r="AX256" s="145"/>
      <c r="AY256" s="145"/>
      <c r="AZ256" s="145"/>
      <c r="BA256" s="145"/>
      <c r="BB256" s="145"/>
      <c r="BC256" s="145"/>
      <c r="BD256" s="145"/>
      <c r="BE256" s="145"/>
      <c r="BF256" s="145"/>
      <c r="BG256" s="145"/>
      <c r="BH256" s="145"/>
      <c r="BI256" s="145"/>
      <c r="BJ256" s="145"/>
      <c r="BK256" s="145"/>
      <c r="BL256" s="145"/>
      <c r="BM256" s="145"/>
      <c r="BN256" s="145"/>
      <c r="BO256" s="145"/>
      <c r="BP256" s="145"/>
      <c r="BQ256" s="145"/>
      <c r="BR256" s="145"/>
      <c r="BS256" s="145"/>
      <c r="BT256" s="145"/>
      <c r="BU256" s="145"/>
      <c r="BV256" s="145"/>
      <c r="BW256" s="145"/>
      <c r="BX256" s="145"/>
      <c r="BY256" s="145"/>
      <c r="BZ256" s="146"/>
    </row>
    <row r="257" spans="1:78" ht="15" customHeight="1" x14ac:dyDescent="0.25">
      <c r="A257" s="68"/>
      <c r="B257" s="2"/>
      <c r="D257" s="78"/>
      <c r="E257" s="213" t="s">
        <v>217</v>
      </c>
      <c r="F257" s="215"/>
      <c r="G257" s="188"/>
      <c r="H257" s="162"/>
      <c r="I257" s="188"/>
      <c r="J257" s="162"/>
      <c r="K257" s="210" t="str">
        <f t="shared" si="78"/>
        <v>--</v>
      </c>
      <c r="L257" s="145"/>
      <c r="M257" s="145"/>
      <c r="N257" s="145"/>
      <c r="O257" s="145"/>
      <c r="P257" s="145"/>
      <c r="Q257" s="145"/>
      <c r="R257" s="145"/>
      <c r="S257" s="145"/>
      <c r="T257" s="145"/>
      <c r="U257" s="145"/>
      <c r="V257" s="145"/>
      <c r="W257" s="145"/>
      <c r="X257" s="145"/>
      <c r="Y257" s="145"/>
      <c r="Z257" s="145"/>
      <c r="AA257" s="145"/>
      <c r="AB257" s="145"/>
      <c r="AC257" s="145"/>
      <c r="AD257" s="145"/>
      <c r="AE257" s="145"/>
      <c r="AF257" s="145"/>
      <c r="AG257" s="145"/>
      <c r="AH257" s="145"/>
      <c r="AI257" s="145"/>
      <c r="AJ257" s="145"/>
      <c r="AK257" s="145"/>
      <c r="AL257" s="145"/>
      <c r="AM257" s="145"/>
      <c r="AN257" s="145"/>
      <c r="AO257" s="145"/>
      <c r="AP257" s="145"/>
      <c r="AQ257" s="145"/>
      <c r="AR257" s="145"/>
      <c r="AS257" s="145"/>
      <c r="AT257" s="145"/>
      <c r="AU257" s="145"/>
      <c r="AV257" s="145"/>
      <c r="AW257" s="145"/>
      <c r="AX257" s="145"/>
      <c r="AY257" s="145"/>
      <c r="AZ257" s="145"/>
      <c r="BA257" s="145"/>
      <c r="BB257" s="145"/>
      <c r="BC257" s="145"/>
      <c r="BD257" s="145"/>
      <c r="BE257" s="145"/>
      <c r="BF257" s="145"/>
      <c r="BG257" s="145"/>
      <c r="BH257" s="145"/>
      <c r="BI257" s="145"/>
      <c r="BJ257" s="145"/>
      <c r="BK257" s="145"/>
      <c r="BL257" s="145"/>
      <c r="BM257" s="145"/>
      <c r="BN257" s="145"/>
      <c r="BO257" s="145"/>
      <c r="BP257" s="145"/>
      <c r="BQ257" s="145"/>
      <c r="BR257" s="145"/>
      <c r="BS257" s="145"/>
      <c r="BT257" s="145"/>
      <c r="BU257" s="145"/>
      <c r="BV257" s="145"/>
      <c r="BW257" s="145"/>
      <c r="BX257" s="145"/>
      <c r="BY257" s="145"/>
      <c r="BZ257" s="146"/>
    </row>
    <row r="258" spans="1:78" ht="15" customHeight="1" x14ac:dyDescent="0.25">
      <c r="A258" s="68"/>
      <c r="B258" s="2"/>
      <c r="D258" s="78"/>
      <c r="E258" s="213" t="s">
        <v>218</v>
      </c>
      <c r="F258" s="215"/>
      <c r="G258" s="188"/>
      <c r="H258" s="162"/>
      <c r="I258" s="188"/>
      <c r="J258" s="162"/>
      <c r="K258" s="210" t="str">
        <f t="shared" si="78"/>
        <v>--</v>
      </c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145"/>
      <c r="AE258" s="145"/>
      <c r="AF258" s="145"/>
      <c r="AG258" s="145"/>
      <c r="AH258" s="145"/>
      <c r="AI258" s="145"/>
      <c r="AJ258" s="145"/>
      <c r="AK258" s="145"/>
      <c r="AL258" s="145"/>
      <c r="AM258" s="145"/>
      <c r="AN258" s="145"/>
      <c r="AO258" s="145"/>
      <c r="AP258" s="145"/>
      <c r="AQ258" s="145"/>
      <c r="AR258" s="145"/>
      <c r="AS258" s="145"/>
      <c r="AT258" s="145"/>
      <c r="AU258" s="145"/>
      <c r="AV258" s="145"/>
      <c r="AW258" s="145"/>
      <c r="AX258" s="145"/>
      <c r="AY258" s="145"/>
      <c r="AZ258" s="145"/>
      <c r="BA258" s="145"/>
      <c r="BB258" s="145"/>
      <c r="BC258" s="145"/>
      <c r="BD258" s="145"/>
      <c r="BE258" s="145"/>
      <c r="BF258" s="145"/>
      <c r="BG258" s="145"/>
      <c r="BH258" s="145"/>
      <c r="BI258" s="145"/>
      <c r="BJ258" s="145"/>
      <c r="BK258" s="145"/>
      <c r="BL258" s="145"/>
      <c r="BM258" s="145"/>
      <c r="BN258" s="145"/>
      <c r="BO258" s="145"/>
      <c r="BP258" s="145"/>
      <c r="BQ258" s="145"/>
      <c r="BR258" s="145"/>
      <c r="BS258" s="145"/>
      <c r="BT258" s="145"/>
      <c r="BU258" s="145"/>
      <c r="BV258" s="145"/>
      <c r="BW258" s="145"/>
      <c r="BX258" s="145"/>
      <c r="BY258" s="145"/>
      <c r="BZ258" s="146"/>
    </row>
    <row r="259" spans="1:78" ht="15" customHeight="1" x14ac:dyDescent="0.25">
      <c r="A259" s="68"/>
      <c r="B259" s="2"/>
      <c r="D259" s="78"/>
      <c r="E259" s="213" t="s">
        <v>219</v>
      </c>
      <c r="F259" s="215"/>
      <c r="G259" s="188"/>
      <c r="H259" s="162"/>
      <c r="I259" s="188"/>
      <c r="J259" s="162"/>
      <c r="K259" s="210" t="str">
        <f t="shared" si="78"/>
        <v>--</v>
      </c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145"/>
      <c r="AE259" s="145"/>
      <c r="AF259" s="145"/>
      <c r="AG259" s="145"/>
      <c r="AH259" s="145"/>
      <c r="AI259" s="145"/>
      <c r="AJ259" s="145"/>
      <c r="AK259" s="145"/>
      <c r="AL259" s="145"/>
      <c r="AM259" s="145"/>
      <c r="AN259" s="145"/>
      <c r="AO259" s="145"/>
      <c r="AP259" s="145"/>
      <c r="AQ259" s="145"/>
      <c r="AR259" s="145"/>
      <c r="AS259" s="145"/>
      <c r="AT259" s="145"/>
      <c r="AU259" s="145"/>
      <c r="AV259" s="145"/>
      <c r="AW259" s="145"/>
      <c r="AX259" s="145"/>
      <c r="AY259" s="145"/>
      <c r="AZ259" s="145"/>
      <c r="BA259" s="145"/>
      <c r="BB259" s="145"/>
      <c r="BC259" s="145"/>
      <c r="BD259" s="145"/>
      <c r="BE259" s="145"/>
      <c r="BF259" s="145"/>
      <c r="BG259" s="145"/>
      <c r="BH259" s="145"/>
      <c r="BI259" s="145"/>
      <c r="BJ259" s="145"/>
      <c r="BK259" s="145"/>
      <c r="BL259" s="145"/>
      <c r="BM259" s="145"/>
      <c r="BN259" s="145"/>
      <c r="BO259" s="145"/>
      <c r="BP259" s="145"/>
      <c r="BQ259" s="145"/>
      <c r="BR259" s="145"/>
      <c r="BS259" s="145"/>
      <c r="BT259" s="145"/>
      <c r="BU259" s="145"/>
      <c r="BV259" s="145"/>
      <c r="BW259" s="145"/>
      <c r="BX259" s="145"/>
      <c r="BY259" s="145"/>
      <c r="BZ259" s="146"/>
    </row>
    <row r="260" spans="1:78" ht="15" customHeight="1" x14ac:dyDescent="0.25">
      <c r="A260" s="68"/>
      <c r="B260" s="2"/>
      <c r="D260" s="78"/>
      <c r="E260" s="213" t="s">
        <v>247</v>
      </c>
      <c r="F260" s="215"/>
      <c r="G260" s="188"/>
      <c r="H260" s="162"/>
      <c r="I260" s="188"/>
      <c r="J260" s="162"/>
      <c r="K260" s="210" t="str">
        <f t="shared" si="78"/>
        <v>--</v>
      </c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  <c r="BI260" s="145"/>
      <c r="BJ260" s="145"/>
      <c r="BK260" s="145"/>
      <c r="BL260" s="145"/>
      <c r="BM260" s="145"/>
      <c r="BN260" s="145"/>
      <c r="BO260" s="145"/>
      <c r="BP260" s="145"/>
      <c r="BQ260" s="145"/>
      <c r="BR260" s="145"/>
      <c r="BS260" s="145"/>
      <c r="BT260" s="145"/>
      <c r="BU260" s="145"/>
      <c r="BV260" s="145"/>
      <c r="BW260" s="145"/>
      <c r="BX260" s="145"/>
      <c r="BY260" s="145"/>
      <c r="BZ260" s="146"/>
    </row>
    <row r="261" spans="1:78" ht="15" customHeight="1" x14ac:dyDescent="0.25">
      <c r="A261" s="68"/>
      <c r="B261" s="2"/>
      <c r="D261" s="78"/>
      <c r="E261" s="213" t="s">
        <v>220</v>
      </c>
      <c r="F261" s="215"/>
      <c r="G261" s="188"/>
      <c r="H261" s="162"/>
      <c r="I261" s="188"/>
      <c r="J261" s="162"/>
      <c r="K261" s="210" t="str">
        <f t="shared" si="78"/>
        <v>--</v>
      </c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145"/>
      <c r="AE261" s="145"/>
      <c r="AF261" s="145"/>
      <c r="AG261" s="145"/>
      <c r="AH261" s="145"/>
      <c r="AI261" s="145"/>
      <c r="AJ261" s="145"/>
      <c r="AK261" s="145"/>
      <c r="AL261" s="145"/>
      <c r="AM261" s="145"/>
      <c r="AN261" s="145"/>
      <c r="AO261" s="145"/>
      <c r="AP261" s="145"/>
      <c r="AQ261" s="145"/>
      <c r="AR261" s="145"/>
      <c r="AS261" s="145"/>
      <c r="AT261" s="145"/>
      <c r="AU261" s="145"/>
      <c r="AV261" s="145"/>
      <c r="AW261" s="145"/>
      <c r="AX261" s="145"/>
      <c r="AY261" s="145"/>
      <c r="AZ261" s="145"/>
      <c r="BA261" s="145"/>
      <c r="BB261" s="145"/>
      <c r="BC261" s="145"/>
      <c r="BD261" s="145"/>
      <c r="BE261" s="145"/>
      <c r="BF261" s="145"/>
      <c r="BG261" s="145"/>
      <c r="BH261" s="145"/>
      <c r="BI261" s="145"/>
      <c r="BJ261" s="145"/>
      <c r="BK261" s="145"/>
      <c r="BL261" s="145"/>
      <c r="BM261" s="145"/>
      <c r="BN261" s="145"/>
      <c r="BO261" s="145"/>
      <c r="BP261" s="145"/>
      <c r="BQ261" s="145"/>
      <c r="BR261" s="145"/>
      <c r="BS261" s="145"/>
      <c r="BT261" s="145"/>
      <c r="BU261" s="145"/>
      <c r="BV261" s="145"/>
      <c r="BW261" s="145"/>
      <c r="BX261" s="145"/>
      <c r="BY261" s="145"/>
      <c r="BZ261" s="146"/>
    </row>
    <row r="262" spans="1:78" ht="15" customHeight="1" x14ac:dyDescent="0.25">
      <c r="A262" s="68"/>
      <c r="B262" s="50"/>
      <c r="C262" s="50"/>
      <c r="D262" s="79"/>
      <c r="E262" s="214" t="s">
        <v>223</v>
      </c>
      <c r="F262" s="216"/>
      <c r="G262" s="189"/>
      <c r="H262" s="163"/>
      <c r="I262" s="189"/>
      <c r="J262" s="163"/>
      <c r="K262" s="212" t="str">
        <f t="shared" si="78"/>
        <v>--</v>
      </c>
      <c r="L262" s="147"/>
      <c r="M262" s="147"/>
      <c r="N262" s="147"/>
      <c r="O262" s="147"/>
      <c r="P262" s="147"/>
      <c r="Q262" s="147"/>
      <c r="R262" s="147"/>
      <c r="S262" s="147"/>
      <c r="T262" s="147"/>
      <c r="U262" s="147"/>
      <c r="V262" s="147"/>
      <c r="W262" s="147"/>
      <c r="X262" s="147"/>
      <c r="Y262" s="147"/>
      <c r="Z262" s="147"/>
      <c r="AA262" s="147"/>
      <c r="AB262" s="147"/>
      <c r="AC262" s="147"/>
      <c r="AD262" s="147"/>
      <c r="AE262" s="147"/>
      <c r="AF262" s="147"/>
      <c r="AG262" s="147"/>
      <c r="AH262" s="147"/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7"/>
      <c r="BH262" s="147"/>
      <c r="BI262" s="147"/>
      <c r="BJ262" s="147"/>
      <c r="BK262" s="147"/>
      <c r="BL262" s="147"/>
      <c r="BM262" s="147"/>
      <c r="BN262" s="147"/>
      <c r="BO262" s="147"/>
      <c r="BP262" s="147"/>
      <c r="BQ262" s="147"/>
      <c r="BR262" s="147"/>
      <c r="BS262" s="147"/>
      <c r="BT262" s="147"/>
      <c r="BU262" s="147"/>
      <c r="BV262" s="147"/>
      <c r="BW262" s="147"/>
      <c r="BX262" s="147"/>
      <c r="BY262" s="147"/>
      <c r="BZ262" s="148"/>
    </row>
    <row r="263" spans="1:78" ht="15" customHeight="1" x14ac:dyDescent="0.25">
      <c r="A263" s="69"/>
      <c r="B263" s="99">
        <v>52</v>
      </c>
      <c r="C263" s="66">
        <v>38</v>
      </c>
      <c r="D263" s="76">
        <v>6.6</v>
      </c>
      <c r="E263" s="56" t="s">
        <v>385</v>
      </c>
      <c r="F263" s="183"/>
      <c r="G263" s="187"/>
      <c r="H263" s="161"/>
      <c r="I263" s="187"/>
      <c r="J263" s="161"/>
      <c r="K263" s="184"/>
      <c r="L263" s="142"/>
      <c r="M263" s="142"/>
      <c r="N263" s="142"/>
      <c r="O263" s="142"/>
      <c r="P263" s="142"/>
      <c r="Q263" s="142"/>
      <c r="R263" s="142"/>
      <c r="S263" s="142"/>
      <c r="T263" s="142"/>
      <c r="U263" s="142"/>
      <c r="V263" s="142"/>
      <c r="W263" s="142"/>
      <c r="X263" s="142"/>
      <c r="Y263" s="142"/>
      <c r="Z263" s="142"/>
      <c r="AA263" s="142"/>
      <c r="AB263" s="142"/>
      <c r="AC263" s="142"/>
      <c r="AD263" s="142"/>
      <c r="AE263" s="142"/>
      <c r="AF263" s="142"/>
      <c r="AG263" s="142"/>
      <c r="AH263" s="142"/>
      <c r="AI263" s="142"/>
      <c r="AJ263" s="142"/>
      <c r="AK263" s="142"/>
      <c r="AL263" s="142"/>
      <c r="AM263" s="142"/>
      <c r="AN263" s="142"/>
      <c r="AO263" s="142"/>
      <c r="AP263" s="142"/>
      <c r="AQ263" s="142"/>
      <c r="AR263" s="142"/>
      <c r="AS263" s="142"/>
      <c r="AT263" s="142"/>
      <c r="AU263" s="142"/>
      <c r="AV263" s="142"/>
      <c r="AW263" s="142"/>
      <c r="AX263" s="142"/>
      <c r="AY263" s="142"/>
      <c r="AZ263" s="142"/>
      <c r="BA263" s="142"/>
      <c r="BB263" s="142"/>
      <c r="BC263" s="142"/>
      <c r="BD263" s="142"/>
      <c r="BE263" s="142"/>
      <c r="BF263" s="142"/>
      <c r="BG263" s="142"/>
      <c r="BH263" s="142"/>
      <c r="BI263" s="142"/>
      <c r="BJ263" s="142"/>
      <c r="BK263" s="142"/>
      <c r="BL263" s="142"/>
      <c r="BM263" s="142"/>
      <c r="BN263" s="142"/>
      <c r="BO263" s="142"/>
      <c r="BP263" s="142"/>
      <c r="BQ263" s="142"/>
      <c r="BR263" s="142"/>
      <c r="BS263" s="142"/>
      <c r="BT263" s="142"/>
      <c r="BU263" s="142"/>
      <c r="BV263" s="142"/>
      <c r="BW263" s="142"/>
      <c r="BX263" s="142"/>
      <c r="BY263" s="142"/>
      <c r="BZ263" s="142"/>
    </row>
    <row r="264" spans="1:78" ht="15" customHeight="1" x14ac:dyDescent="0.25">
      <c r="A264" s="68"/>
      <c r="B264" s="67"/>
      <c r="C264" s="67"/>
      <c r="D264" s="77"/>
      <c r="E264" s="213" t="s">
        <v>224</v>
      </c>
      <c r="F264" s="215"/>
      <c r="G264" s="188"/>
      <c r="H264" s="162"/>
      <c r="I264" s="188"/>
      <c r="J264" s="162"/>
      <c r="K264" s="210" t="str">
        <f t="shared" ref="K264:K272" si="79">IF(NOT(COUNTA(L264:BZ264)),"--",COUNTA(L264:BZ264))</f>
        <v>--</v>
      </c>
      <c r="L264" s="145"/>
      <c r="M264" s="145"/>
      <c r="N264" s="145"/>
      <c r="O264" s="145"/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  <c r="Z264" s="145"/>
      <c r="AA264" s="145"/>
      <c r="AB264" s="145"/>
      <c r="AC264" s="145"/>
      <c r="AD264" s="145"/>
      <c r="AE264" s="145"/>
      <c r="AF264" s="145"/>
      <c r="AG264" s="145"/>
      <c r="AH264" s="145"/>
      <c r="AI264" s="145"/>
      <c r="AJ264" s="145"/>
      <c r="AK264" s="145"/>
      <c r="AL264" s="145"/>
      <c r="AM264" s="145"/>
      <c r="AN264" s="145"/>
      <c r="AO264" s="145"/>
      <c r="AP264" s="145"/>
      <c r="AQ264" s="145"/>
      <c r="AR264" s="145"/>
      <c r="AS264" s="145"/>
      <c r="AT264" s="145"/>
      <c r="AU264" s="145"/>
      <c r="AV264" s="145"/>
      <c r="AW264" s="145"/>
      <c r="AX264" s="145"/>
      <c r="AY264" s="145"/>
      <c r="AZ264" s="145"/>
      <c r="BA264" s="145"/>
      <c r="BB264" s="145"/>
      <c r="BC264" s="145"/>
      <c r="BD264" s="145"/>
      <c r="BE264" s="145"/>
      <c r="BF264" s="145"/>
      <c r="BG264" s="145"/>
      <c r="BH264" s="145"/>
      <c r="BI264" s="145"/>
      <c r="BJ264" s="145"/>
      <c r="BK264" s="145"/>
      <c r="BL264" s="145"/>
      <c r="BM264" s="145"/>
      <c r="BN264" s="145"/>
      <c r="BO264" s="145"/>
      <c r="BP264" s="145"/>
      <c r="BQ264" s="145"/>
      <c r="BR264" s="145"/>
      <c r="BS264" s="145"/>
      <c r="BT264" s="145"/>
      <c r="BU264" s="145"/>
      <c r="BV264" s="145"/>
      <c r="BW264" s="145"/>
      <c r="BX264" s="145"/>
      <c r="BY264" s="145"/>
      <c r="BZ264" s="146"/>
    </row>
    <row r="265" spans="1:78" ht="15" customHeight="1" x14ac:dyDescent="0.25">
      <c r="A265" s="68"/>
      <c r="B265" s="2"/>
      <c r="D265" s="78"/>
      <c r="E265" s="213" t="s">
        <v>225</v>
      </c>
      <c r="F265" s="215"/>
      <c r="G265" s="188"/>
      <c r="H265" s="162"/>
      <c r="I265" s="188"/>
      <c r="J265" s="162"/>
      <c r="K265" s="210" t="str">
        <f t="shared" si="79"/>
        <v>--</v>
      </c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5"/>
      <c r="AA265" s="145"/>
      <c r="AB265" s="145"/>
      <c r="AC265" s="145"/>
      <c r="AD265" s="145"/>
      <c r="AE265" s="145"/>
      <c r="AF265" s="145"/>
      <c r="AG265" s="145"/>
      <c r="AH265" s="145"/>
      <c r="AI265" s="145"/>
      <c r="AJ265" s="145"/>
      <c r="AK265" s="145"/>
      <c r="AL265" s="145"/>
      <c r="AM265" s="145"/>
      <c r="AN265" s="145"/>
      <c r="AO265" s="145"/>
      <c r="AP265" s="145"/>
      <c r="AQ265" s="145"/>
      <c r="AR265" s="145"/>
      <c r="AS265" s="145"/>
      <c r="AT265" s="145"/>
      <c r="AU265" s="145"/>
      <c r="AV265" s="145"/>
      <c r="AW265" s="145"/>
      <c r="AX265" s="145"/>
      <c r="AY265" s="145"/>
      <c r="AZ265" s="145"/>
      <c r="BA265" s="145"/>
      <c r="BB265" s="145"/>
      <c r="BC265" s="145"/>
      <c r="BD265" s="145"/>
      <c r="BE265" s="145"/>
      <c r="BF265" s="145"/>
      <c r="BG265" s="145"/>
      <c r="BH265" s="145"/>
      <c r="BI265" s="145"/>
      <c r="BJ265" s="145"/>
      <c r="BK265" s="145"/>
      <c r="BL265" s="145"/>
      <c r="BM265" s="145"/>
      <c r="BN265" s="145"/>
      <c r="BO265" s="145"/>
      <c r="BP265" s="145"/>
      <c r="BQ265" s="145"/>
      <c r="BR265" s="145"/>
      <c r="BS265" s="145"/>
      <c r="BT265" s="145"/>
      <c r="BU265" s="145"/>
      <c r="BV265" s="145"/>
      <c r="BW265" s="145"/>
      <c r="BX265" s="145"/>
      <c r="BY265" s="145"/>
      <c r="BZ265" s="146"/>
    </row>
    <row r="266" spans="1:78" ht="15" customHeight="1" x14ac:dyDescent="0.25">
      <c r="A266" s="68"/>
      <c r="B266" s="2"/>
      <c r="D266" s="78"/>
      <c r="E266" s="213" t="s">
        <v>226</v>
      </c>
      <c r="F266" s="215"/>
      <c r="G266" s="188"/>
      <c r="H266" s="162"/>
      <c r="I266" s="188"/>
      <c r="J266" s="162"/>
      <c r="K266" s="210" t="str">
        <f t="shared" si="79"/>
        <v>--</v>
      </c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  <c r="AA266" s="145"/>
      <c r="AB266" s="145"/>
      <c r="AC266" s="145"/>
      <c r="AD266" s="145"/>
      <c r="AE266" s="145"/>
      <c r="AF266" s="145"/>
      <c r="AG266" s="145"/>
      <c r="AH266" s="145"/>
      <c r="AI266" s="145"/>
      <c r="AJ266" s="145"/>
      <c r="AK266" s="145"/>
      <c r="AL266" s="145"/>
      <c r="AM266" s="145"/>
      <c r="AN266" s="145"/>
      <c r="AO266" s="145"/>
      <c r="AP266" s="145"/>
      <c r="AQ266" s="145"/>
      <c r="AR266" s="145"/>
      <c r="AS266" s="145"/>
      <c r="AT266" s="145"/>
      <c r="AU266" s="145"/>
      <c r="AV266" s="145"/>
      <c r="AW266" s="145"/>
      <c r="AX266" s="145"/>
      <c r="AY266" s="145"/>
      <c r="AZ266" s="145"/>
      <c r="BA266" s="145"/>
      <c r="BB266" s="145"/>
      <c r="BC266" s="145"/>
      <c r="BD266" s="145"/>
      <c r="BE266" s="145"/>
      <c r="BF266" s="145"/>
      <c r="BG266" s="145"/>
      <c r="BH266" s="145"/>
      <c r="BI266" s="145"/>
      <c r="BJ266" s="145"/>
      <c r="BK266" s="145"/>
      <c r="BL266" s="145"/>
      <c r="BM266" s="145"/>
      <c r="BN266" s="145"/>
      <c r="BO266" s="145"/>
      <c r="BP266" s="145"/>
      <c r="BQ266" s="145"/>
      <c r="BR266" s="145"/>
      <c r="BS266" s="145"/>
      <c r="BT266" s="145"/>
      <c r="BU266" s="145"/>
      <c r="BV266" s="145"/>
      <c r="BW266" s="145"/>
      <c r="BX266" s="145"/>
      <c r="BY266" s="145"/>
      <c r="BZ266" s="146"/>
    </row>
    <row r="267" spans="1:78" ht="15" customHeight="1" x14ac:dyDescent="0.25">
      <c r="A267" s="68"/>
      <c r="B267" s="2"/>
      <c r="D267" s="78"/>
      <c r="E267" s="213" t="s">
        <v>227</v>
      </c>
      <c r="F267" s="215"/>
      <c r="G267" s="188"/>
      <c r="H267" s="162"/>
      <c r="I267" s="188"/>
      <c r="J267" s="162"/>
      <c r="K267" s="210" t="str">
        <f t="shared" si="79"/>
        <v>--</v>
      </c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  <c r="AB267" s="145"/>
      <c r="AC267" s="145"/>
      <c r="AD267" s="145"/>
      <c r="AE267" s="145"/>
      <c r="AF267" s="145"/>
      <c r="AG267" s="145"/>
      <c r="AH267" s="145"/>
      <c r="AI267" s="145"/>
      <c r="AJ267" s="145"/>
      <c r="AK267" s="145"/>
      <c r="AL267" s="145"/>
      <c r="AM267" s="145"/>
      <c r="AN267" s="145"/>
      <c r="AO267" s="145"/>
      <c r="AP267" s="145"/>
      <c r="AQ267" s="145"/>
      <c r="AR267" s="145"/>
      <c r="AS267" s="145"/>
      <c r="AT267" s="145"/>
      <c r="AU267" s="145"/>
      <c r="AV267" s="145"/>
      <c r="AW267" s="145"/>
      <c r="AX267" s="145"/>
      <c r="AY267" s="145"/>
      <c r="AZ267" s="145"/>
      <c r="BA267" s="145"/>
      <c r="BB267" s="145"/>
      <c r="BC267" s="145"/>
      <c r="BD267" s="145"/>
      <c r="BE267" s="145"/>
      <c r="BF267" s="145"/>
      <c r="BG267" s="145"/>
      <c r="BH267" s="145"/>
      <c r="BI267" s="145"/>
      <c r="BJ267" s="145"/>
      <c r="BK267" s="145"/>
      <c r="BL267" s="145"/>
      <c r="BM267" s="145"/>
      <c r="BN267" s="145"/>
      <c r="BO267" s="145"/>
      <c r="BP267" s="145"/>
      <c r="BQ267" s="145"/>
      <c r="BR267" s="145"/>
      <c r="BS267" s="145"/>
      <c r="BT267" s="145"/>
      <c r="BU267" s="145"/>
      <c r="BV267" s="145"/>
      <c r="BW267" s="145"/>
      <c r="BX267" s="145"/>
      <c r="BY267" s="145"/>
      <c r="BZ267" s="146"/>
    </row>
    <row r="268" spans="1:78" ht="15" customHeight="1" x14ac:dyDescent="0.25">
      <c r="A268" s="68"/>
      <c r="B268" s="2"/>
      <c r="D268" s="78"/>
      <c r="E268" s="213" t="s">
        <v>228</v>
      </c>
      <c r="F268" s="215"/>
      <c r="G268" s="188"/>
      <c r="H268" s="162"/>
      <c r="I268" s="188"/>
      <c r="J268" s="162"/>
      <c r="K268" s="210" t="str">
        <f t="shared" si="79"/>
        <v>--</v>
      </c>
      <c r="L268" s="145"/>
      <c r="M268" s="145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  <c r="AA268" s="145"/>
      <c r="AB268" s="145"/>
      <c r="AC268" s="145"/>
      <c r="AD268" s="145"/>
      <c r="AE268" s="145"/>
      <c r="AF268" s="145"/>
      <c r="AG268" s="145"/>
      <c r="AH268" s="145"/>
      <c r="AI268" s="145"/>
      <c r="AJ268" s="145"/>
      <c r="AK268" s="145"/>
      <c r="AL268" s="145"/>
      <c r="AM268" s="145"/>
      <c r="AN268" s="145"/>
      <c r="AO268" s="145"/>
      <c r="AP268" s="145"/>
      <c r="AQ268" s="145"/>
      <c r="AR268" s="145"/>
      <c r="AS268" s="145"/>
      <c r="AT268" s="145"/>
      <c r="AU268" s="145"/>
      <c r="AV268" s="145"/>
      <c r="AW268" s="145"/>
      <c r="AX268" s="145"/>
      <c r="AY268" s="145"/>
      <c r="AZ268" s="145"/>
      <c r="BA268" s="145"/>
      <c r="BB268" s="145"/>
      <c r="BC268" s="145"/>
      <c r="BD268" s="145"/>
      <c r="BE268" s="145"/>
      <c r="BF268" s="145"/>
      <c r="BG268" s="145"/>
      <c r="BH268" s="145"/>
      <c r="BI268" s="145"/>
      <c r="BJ268" s="145"/>
      <c r="BK268" s="145"/>
      <c r="BL268" s="145"/>
      <c r="BM268" s="145"/>
      <c r="BN268" s="145"/>
      <c r="BO268" s="145"/>
      <c r="BP268" s="145"/>
      <c r="BQ268" s="145"/>
      <c r="BR268" s="145"/>
      <c r="BS268" s="145"/>
      <c r="BT268" s="145"/>
      <c r="BU268" s="145"/>
      <c r="BV268" s="145"/>
      <c r="BW268" s="145"/>
      <c r="BX268" s="145"/>
      <c r="BY268" s="145"/>
      <c r="BZ268" s="146"/>
    </row>
    <row r="269" spans="1:78" ht="15" customHeight="1" x14ac:dyDescent="0.25">
      <c r="A269" s="68"/>
      <c r="B269" s="2"/>
      <c r="D269" s="78"/>
      <c r="E269" s="213" t="s">
        <v>229</v>
      </c>
      <c r="F269" s="215"/>
      <c r="G269" s="188"/>
      <c r="H269" s="162"/>
      <c r="I269" s="188"/>
      <c r="J269" s="162"/>
      <c r="K269" s="210" t="str">
        <f t="shared" si="79"/>
        <v>--</v>
      </c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  <c r="AB269" s="145"/>
      <c r="AC269" s="145"/>
      <c r="AD269" s="145"/>
      <c r="AE269" s="145"/>
      <c r="AF269" s="145"/>
      <c r="AG269" s="145"/>
      <c r="AH269" s="145"/>
      <c r="AI269" s="145"/>
      <c r="AJ269" s="145"/>
      <c r="AK269" s="145"/>
      <c r="AL269" s="145"/>
      <c r="AM269" s="145"/>
      <c r="AN269" s="145"/>
      <c r="AO269" s="145"/>
      <c r="AP269" s="145"/>
      <c r="AQ269" s="145"/>
      <c r="AR269" s="145"/>
      <c r="AS269" s="145"/>
      <c r="AT269" s="145"/>
      <c r="AU269" s="145"/>
      <c r="AV269" s="145"/>
      <c r="AW269" s="145"/>
      <c r="AX269" s="145"/>
      <c r="AY269" s="145"/>
      <c r="AZ269" s="145"/>
      <c r="BA269" s="145"/>
      <c r="BB269" s="145"/>
      <c r="BC269" s="145"/>
      <c r="BD269" s="145"/>
      <c r="BE269" s="145"/>
      <c r="BF269" s="145"/>
      <c r="BG269" s="145"/>
      <c r="BH269" s="145"/>
      <c r="BI269" s="145"/>
      <c r="BJ269" s="145"/>
      <c r="BK269" s="145"/>
      <c r="BL269" s="145"/>
      <c r="BM269" s="145"/>
      <c r="BN269" s="145"/>
      <c r="BO269" s="145"/>
      <c r="BP269" s="145"/>
      <c r="BQ269" s="145"/>
      <c r="BR269" s="145"/>
      <c r="BS269" s="145"/>
      <c r="BT269" s="145"/>
      <c r="BU269" s="145"/>
      <c r="BV269" s="145"/>
      <c r="BW269" s="145"/>
      <c r="BX269" s="145"/>
      <c r="BY269" s="145"/>
      <c r="BZ269" s="146"/>
    </row>
    <row r="270" spans="1:78" ht="15" customHeight="1" x14ac:dyDescent="0.25">
      <c r="A270" s="68"/>
      <c r="B270" s="2"/>
      <c r="D270" s="78"/>
      <c r="E270" s="213" t="s">
        <v>230</v>
      </c>
      <c r="F270" s="215"/>
      <c r="G270" s="188"/>
      <c r="H270" s="162"/>
      <c r="I270" s="188"/>
      <c r="J270" s="162"/>
      <c r="K270" s="210" t="str">
        <f t="shared" si="79"/>
        <v>--</v>
      </c>
      <c r="L270" s="145"/>
      <c r="M270" s="145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  <c r="AA270" s="145"/>
      <c r="AB270" s="145"/>
      <c r="AC270" s="145"/>
      <c r="AD270" s="145"/>
      <c r="AE270" s="145"/>
      <c r="AF270" s="145"/>
      <c r="AG270" s="145"/>
      <c r="AH270" s="145"/>
      <c r="AI270" s="145"/>
      <c r="AJ270" s="145"/>
      <c r="AK270" s="145"/>
      <c r="AL270" s="145"/>
      <c r="AM270" s="145"/>
      <c r="AN270" s="145"/>
      <c r="AO270" s="145"/>
      <c r="AP270" s="145"/>
      <c r="AQ270" s="145"/>
      <c r="AR270" s="145"/>
      <c r="AS270" s="145"/>
      <c r="AT270" s="145"/>
      <c r="AU270" s="145"/>
      <c r="AV270" s="145"/>
      <c r="AW270" s="145"/>
      <c r="AX270" s="145"/>
      <c r="AY270" s="145"/>
      <c r="AZ270" s="145"/>
      <c r="BA270" s="145"/>
      <c r="BB270" s="145"/>
      <c r="BC270" s="145"/>
      <c r="BD270" s="145"/>
      <c r="BE270" s="145"/>
      <c r="BF270" s="145"/>
      <c r="BG270" s="145"/>
      <c r="BH270" s="145"/>
      <c r="BI270" s="145"/>
      <c r="BJ270" s="145"/>
      <c r="BK270" s="145"/>
      <c r="BL270" s="145"/>
      <c r="BM270" s="145"/>
      <c r="BN270" s="145"/>
      <c r="BO270" s="145"/>
      <c r="BP270" s="145"/>
      <c r="BQ270" s="145"/>
      <c r="BR270" s="145"/>
      <c r="BS270" s="145"/>
      <c r="BT270" s="145"/>
      <c r="BU270" s="145"/>
      <c r="BV270" s="145"/>
      <c r="BW270" s="145"/>
      <c r="BX270" s="145"/>
      <c r="BY270" s="145"/>
      <c r="BZ270" s="146"/>
    </row>
    <row r="271" spans="1:78" ht="15" customHeight="1" x14ac:dyDescent="0.25">
      <c r="A271" s="68"/>
      <c r="B271" s="2"/>
      <c r="D271" s="78"/>
      <c r="E271" s="213" t="s">
        <v>231</v>
      </c>
      <c r="F271" s="215"/>
      <c r="G271" s="188"/>
      <c r="H271" s="162"/>
      <c r="I271" s="188"/>
      <c r="J271" s="162"/>
      <c r="K271" s="210" t="str">
        <f t="shared" si="79"/>
        <v>--</v>
      </c>
      <c r="L271" s="145"/>
      <c r="M271" s="145"/>
      <c r="N271" s="145"/>
      <c r="O271" s="145"/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  <c r="Z271" s="145"/>
      <c r="AA271" s="145"/>
      <c r="AB271" s="145"/>
      <c r="AC271" s="145"/>
      <c r="AD271" s="145"/>
      <c r="AE271" s="145"/>
      <c r="AF271" s="145"/>
      <c r="AG271" s="145"/>
      <c r="AH271" s="145"/>
      <c r="AI271" s="145"/>
      <c r="AJ271" s="145"/>
      <c r="AK271" s="145"/>
      <c r="AL271" s="145"/>
      <c r="AM271" s="145"/>
      <c r="AN271" s="145"/>
      <c r="AO271" s="145"/>
      <c r="AP271" s="145"/>
      <c r="AQ271" s="145"/>
      <c r="AR271" s="145"/>
      <c r="AS271" s="145"/>
      <c r="AT271" s="145"/>
      <c r="AU271" s="145"/>
      <c r="AV271" s="145"/>
      <c r="AW271" s="145"/>
      <c r="AX271" s="145"/>
      <c r="AY271" s="145"/>
      <c r="AZ271" s="145"/>
      <c r="BA271" s="145"/>
      <c r="BB271" s="145"/>
      <c r="BC271" s="145"/>
      <c r="BD271" s="145"/>
      <c r="BE271" s="145"/>
      <c r="BF271" s="145"/>
      <c r="BG271" s="145"/>
      <c r="BH271" s="145"/>
      <c r="BI271" s="145"/>
      <c r="BJ271" s="145"/>
      <c r="BK271" s="145"/>
      <c r="BL271" s="145"/>
      <c r="BM271" s="145"/>
      <c r="BN271" s="145"/>
      <c r="BO271" s="145"/>
      <c r="BP271" s="145"/>
      <c r="BQ271" s="145"/>
      <c r="BR271" s="145"/>
      <c r="BS271" s="145"/>
      <c r="BT271" s="145"/>
      <c r="BU271" s="145"/>
      <c r="BV271" s="145"/>
      <c r="BW271" s="145"/>
      <c r="BX271" s="145"/>
      <c r="BY271" s="145"/>
      <c r="BZ271" s="146"/>
    </row>
    <row r="272" spans="1:78" ht="15" customHeight="1" thickBot="1" x14ac:dyDescent="0.3">
      <c r="A272" s="70"/>
      <c r="B272" s="60"/>
      <c r="C272" s="60"/>
      <c r="D272" s="80"/>
      <c r="E272" s="61" t="s">
        <v>232</v>
      </c>
      <c r="F272" s="217"/>
      <c r="G272" s="190"/>
      <c r="H272" s="164"/>
      <c r="I272" s="190"/>
      <c r="J272" s="164"/>
      <c r="K272" s="218" t="str">
        <f t="shared" si="79"/>
        <v>--</v>
      </c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  <c r="AE272" s="149"/>
      <c r="AF272" s="149"/>
      <c r="AG272" s="149"/>
      <c r="AH272" s="149"/>
      <c r="AI272" s="149"/>
      <c r="AJ272" s="149"/>
      <c r="AK272" s="149"/>
      <c r="AL272" s="149"/>
      <c r="AM272" s="149"/>
      <c r="AN272" s="149"/>
      <c r="AO272" s="149"/>
      <c r="AP272" s="149"/>
      <c r="AQ272" s="149"/>
      <c r="AR272" s="149"/>
      <c r="AS272" s="149"/>
      <c r="AT272" s="149"/>
      <c r="AU272" s="149"/>
      <c r="AV272" s="149"/>
      <c r="AW272" s="149"/>
      <c r="AX272" s="149"/>
      <c r="AY272" s="149"/>
      <c r="AZ272" s="149"/>
      <c r="BA272" s="149"/>
      <c r="BB272" s="149"/>
      <c r="BC272" s="149"/>
      <c r="BD272" s="149"/>
      <c r="BE272" s="149"/>
      <c r="BF272" s="149"/>
      <c r="BG272" s="149"/>
      <c r="BH272" s="149"/>
      <c r="BI272" s="149"/>
      <c r="BJ272" s="149"/>
      <c r="BK272" s="149"/>
      <c r="BL272" s="149"/>
      <c r="BM272" s="149"/>
      <c r="BN272" s="149"/>
      <c r="BO272" s="149"/>
      <c r="BP272" s="149"/>
      <c r="BQ272" s="149"/>
      <c r="BR272" s="149"/>
      <c r="BS272" s="149"/>
      <c r="BT272" s="149"/>
      <c r="BU272" s="149"/>
      <c r="BV272" s="149"/>
      <c r="BW272" s="149"/>
      <c r="BX272" s="149"/>
      <c r="BY272" s="149"/>
      <c r="BZ272" s="150"/>
    </row>
    <row r="273" spans="6:11" ht="15" customHeight="1" thickTop="1" x14ac:dyDescent="0.25">
      <c r="F273" s="181"/>
      <c r="K273" s="182"/>
    </row>
  </sheetData>
  <mergeCells count="21">
    <mergeCell ref="A224:A227"/>
    <mergeCell ref="A247:A250"/>
    <mergeCell ref="A251:A254"/>
    <mergeCell ref="A143:A146"/>
    <mergeCell ref="A166:A169"/>
    <mergeCell ref="A170:A173"/>
    <mergeCell ref="A193:A196"/>
    <mergeCell ref="A197:A200"/>
    <mergeCell ref="A220:A223"/>
    <mergeCell ref="A139:A142"/>
    <mergeCell ref="F1:K1"/>
    <mergeCell ref="A4:A7"/>
    <mergeCell ref="A8:A11"/>
    <mergeCell ref="A31:A34"/>
    <mergeCell ref="A35:A38"/>
    <mergeCell ref="A58:A61"/>
    <mergeCell ref="A62:A65"/>
    <mergeCell ref="A85:A88"/>
    <mergeCell ref="A89:A92"/>
    <mergeCell ref="A112:A115"/>
    <mergeCell ref="A116:A119"/>
  </mergeCells>
  <pageMargins left="0.39370078740157483" right="0.39370078740157483" top="0.39370078740157483" bottom="0.27559055118110237" header="0.19685039370078741" footer="0.15748031496062992"/>
  <pageSetup scale="90" fitToHeight="0" orientation="portrait" r:id="rId1"/>
  <headerFooter alignWithMargins="0">
    <oddHeader>&amp;CMEASUREMENTS SHEET - YEAR 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89F07-4427-44EF-823B-73D0EB96B424}">
  <sheetPr>
    <tabColor theme="7"/>
  </sheetPr>
  <dimension ref="A1:CE273"/>
  <sheetViews>
    <sheetView showGridLines="0" workbookViewId="0">
      <pane xSplit="11" ySplit="2" topLeftCell="L3" activePane="bottomRight" state="frozen"/>
      <selection pane="topRight" activeCell="L1" sqref="L1"/>
      <selection pane="bottomLeft" activeCell="A3" sqref="A3"/>
      <selection pane="bottomRight" activeCell="A2" sqref="A2"/>
    </sheetView>
  </sheetViews>
  <sheetFormatPr defaultColWidth="6.140625" defaultRowHeight="15" customHeight="1" x14ac:dyDescent="0.25"/>
  <cols>
    <col min="1" max="1" width="12.5703125" style="27" customWidth="1"/>
    <col min="2" max="2" width="5" style="27" customWidth="1"/>
    <col min="3" max="4" width="5" style="2" customWidth="1"/>
    <col min="5" max="5" width="45.140625" style="27" customWidth="1"/>
    <col min="6" max="7" width="6" style="2" customWidth="1"/>
    <col min="8" max="8" width="6" style="49" customWidth="1"/>
    <col min="9" max="9" width="6" style="2" customWidth="1"/>
    <col min="10" max="10" width="5" style="49" customWidth="1"/>
    <col min="11" max="78" width="4.28515625" style="2" customWidth="1"/>
    <col min="84" max="16384" width="6.140625" style="3"/>
  </cols>
  <sheetData>
    <row r="1" spans="1:78" ht="15" customHeight="1" x14ac:dyDescent="0.25">
      <c r="A1" s="81" t="s">
        <v>243</v>
      </c>
      <c r="B1" s="81" t="s">
        <v>311</v>
      </c>
      <c r="C1" s="81"/>
      <c r="D1" s="81"/>
      <c r="E1" s="51"/>
      <c r="F1" s="393" t="s">
        <v>213</v>
      </c>
      <c r="G1" s="394"/>
      <c r="H1" s="394"/>
      <c r="I1" s="394"/>
      <c r="J1" s="394"/>
      <c r="K1" s="395"/>
      <c r="L1" s="204" t="s">
        <v>221</v>
      </c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8"/>
    </row>
    <row r="2" spans="1:78" ht="15" customHeight="1" thickBot="1" x14ac:dyDescent="0.3">
      <c r="A2" s="89" t="s">
        <v>664</v>
      </c>
      <c r="B2" s="361" t="s">
        <v>205</v>
      </c>
      <c r="C2" s="362" t="s">
        <v>13</v>
      </c>
      <c r="D2" s="362" t="s">
        <v>206</v>
      </c>
      <c r="E2" s="87" t="s">
        <v>246</v>
      </c>
      <c r="F2" s="205" t="s">
        <v>46</v>
      </c>
      <c r="G2" s="201" t="s">
        <v>47</v>
      </c>
      <c r="H2" s="201" t="s">
        <v>208</v>
      </c>
      <c r="I2" s="201" t="s">
        <v>209</v>
      </c>
      <c r="J2" s="201" t="s">
        <v>222</v>
      </c>
      <c r="K2" s="206" t="s">
        <v>212</v>
      </c>
      <c r="L2" s="88">
        <v>1</v>
      </c>
      <c r="M2" s="88">
        <v>2</v>
      </c>
      <c r="N2" s="88">
        <v>3</v>
      </c>
      <c r="O2" s="88">
        <v>4</v>
      </c>
      <c r="P2" s="88">
        <v>5</v>
      </c>
      <c r="Q2" s="88">
        <v>6</v>
      </c>
      <c r="R2" s="88">
        <v>7</v>
      </c>
      <c r="S2" s="88">
        <v>8</v>
      </c>
      <c r="T2" s="88">
        <v>9</v>
      </c>
      <c r="U2" s="88">
        <v>10</v>
      </c>
      <c r="V2" s="88">
        <v>11</v>
      </c>
      <c r="W2" s="88">
        <v>12</v>
      </c>
      <c r="X2" s="88">
        <v>13</v>
      </c>
      <c r="Y2" s="88">
        <v>14</v>
      </c>
      <c r="Z2" s="88">
        <v>15</v>
      </c>
      <c r="AA2" s="88">
        <v>16</v>
      </c>
      <c r="AB2" s="88">
        <v>17</v>
      </c>
      <c r="AC2" s="88">
        <v>18</v>
      </c>
      <c r="AD2" s="88">
        <v>19</v>
      </c>
      <c r="AE2" s="88">
        <v>20</v>
      </c>
      <c r="AF2" s="88">
        <v>21</v>
      </c>
      <c r="AG2" s="88">
        <v>22</v>
      </c>
      <c r="AH2" s="88">
        <v>23</v>
      </c>
      <c r="AI2" s="88">
        <v>24</v>
      </c>
      <c r="AJ2" s="88">
        <v>25</v>
      </c>
      <c r="AK2" s="88">
        <v>26</v>
      </c>
      <c r="AL2" s="88">
        <v>27</v>
      </c>
      <c r="AM2" s="88">
        <v>28</v>
      </c>
      <c r="AN2" s="88">
        <v>29</v>
      </c>
      <c r="AO2" s="88">
        <v>30</v>
      </c>
      <c r="AP2" s="88">
        <v>31</v>
      </c>
      <c r="AQ2" s="88">
        <v>32</v>
      </c>
      <c r="AR2" s="88">
        <v>33</v>
      </c>
      <c r="AS2" s="88">
        <v>34</v>
      </c>
      <c r="AT2" s="88">
        <v>35</v>
      </c>
      <c r="AU2" s="88">
        <v>36</v>
      </c>
      <c r="AV2" s="88">
        <v>37</v>
      </c>
      <c r="AW2" s="88">
        <v>38</v>
      </c>
      <c r="AX2" s="88">
        <v>39</v>
      </c>
      <c r="AY2" s="88">
        <v>40</v>
      </c>
      <c r="AZ2" s="88">
        <v>41</v>
      </c>
      <c r="BA2" s="88">
        <v>42</v>
      </c>
      <c r="BB2" s="88">
        <v>43</v>
      </c>
      <c r="BC2" s="88">
        <v>44</v>
      </c>
      <c r="BD2" s="88">
        <v>45</v>
      </c>
      <c r="BE2" s="88">
        <v>46</v>
      </c>
      <c r="BF2" s="88">
        <v>47</v>
      </c>
      <c r="BG2" s="88">
        <v>48</v>
      </c>
      <c r="BH2" s="88">
        <v>49</v>
      </c>
      <c r="BI2" s="88">
        <v>50</v>
      </c>
      <c r="BJ2" s="88">
        <v>51</v>
      </c>
      <c r="BK2" s="88">
        <v>52</v>
      </c>
      <c r="BL2" s="88">
        <v>53</v>
      </c>
      <c r="BM2" s="88">
        <v>54</v>
      </c>
      <c r="BN2" s="88">
        <v>55</v>
      </c>
      <c r="BO2" s="88">
        <v>56</v>
      </c>
      <c r="BP2" s="88">
        <v>57</v>
      </c>
      <c r="BQ2" s="88">
        <v>58</v>
      </c>
      <c r="BR2" s="88">
        <v>59</v>
      </c>
      <c r="BS2" s="88">
        <v>60</v>
      </c>
      <c r="BT2" s="88">
        <v>61</v>
      </c>
      <c r="BU2" s="88">
        <v>62</v>
      </c>
      <c r="BV2" s="88">
        <v>63</v>
      </c>
      <c r="BW2" s="88">
        <v>64</v>
      </c>
      <c r="BX2" s="88">
        <v>65</v>
      </c>
      <c r="BY2" s="88"/>
      <c r="BZ2" s="186"/>
    </row>
    <row r="3" spans="1:78" ht="15" customHeight="1" thickTop="1" x14ac:dyDescent="0.25">
      <c r="A3" s="71" t="s">
        <v>210</v>
      </c>
      <c r="B3" s="83">
        <v>17</v>
      </c>
      <c r="C3" s="83">
        <v>9</v>
      </c>
      <c r="D3" s="72">
        <v>3.6</v>
      </c>
      <c r="E3" s="84" t="s">
        <v>642</v>
      </c>
      <c r="F3" s="207" t="str">
        <f t="shared" ref="F3:F9" si="0">IF(NOT(COUNTA(L3:BZ3)),"--",AVERAGE(L3:BZ3))</f>
        <v>--</v>
      </c>
      <c r="G3" s="158" t="str">
        <f t="shared" ref="G3:G9" si="1">IF(NOT(COUNTA(L3:BZ3)),"--",I3-H3)</f>
        <v>--</v>
      </c>
      <c r="H3" s="158" t="str">
        <f t="shared" ref="H3:H9" si="2">IF(NOT(COUNTA(L3:BZ3)),"--",MIN(L3:BZ3))</f>
        <v>--</v>
      </c>
      <c r="I3" s="158" t="str">
        <f t="shared" ref="I3:I9" si="3">IF(NOT(COUNTA(L3:BZ3)),"--",MAX(L3:BZ3))</f>
        <v>--</v>
      </c>
      <c r="J3" s="158" t="str">
        <f t="shared" ref="J3:J9" si="4">IF(NOT(COUNTA(L3:BZ3)),"--",STDEV(L3:BZ3))</f>
        <v>--</v>
      </c>
      <c r="K3" s="208" t="str">
        <f t="shared" ref="K3:K9" si="5">IF(NOT(COUNTA(L3:BZ3)),"--",COUNT(L3:BZ3))</f>
        <v>--</v>
      </c>
      <c r="L3" s="191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85"/>
      <c r="BT3" s="85"/>
      <c r="BU3" s="85"/>
      <c r="BV3" s="85"/>
      <c r="BW3" s="85"/>
      <c r="BX3" s="85"/>
      <c r="BY3" s="85"/>
      <c r="BZ3" s="86"/>
    </row>
    <row r="4" spans="1:78" ht="15" customHeight="1" x14ac:dyDescent="0.25">
      <c r="A4" s="390" t="s">
        <v>233</v>
      </c>
      <c r="B4" s="198">
        <v>18</v>
      </c>
      <c r="C4" s="62">
        <v>10</v>
      </c>
      <c r="D4" s="59">
        <v>3.7</v>
      </c>
      <c r="E4" s="202" t="s">
        <v>643</v>
      </c>
      <c r="F4" s="209" t="str">
        <f t="shared" si="0"/>
        <v>--</v>
      </c>
      <c r="G4" s="160" t="str">
        <f t="shared" si="1"/>
        <v>--</v>
      </c>
      <c r="H4" s="160" t="str">
        <f t="shared" si="2"/>
        <v>--</v>
      </c>
      <c r="I4" s="160" t="str">
        <f t="shared" si="3"/>
        <v>--</v>
      </c>
      <c r="J4" s="159" t="str">
        <f t="shared" si="4"/>
        <v>--</v>
      </c>
      <c r="K4" s="210" t="str">
        <f t="shared" si="5"/>
        <v>--</v>
      </c>
      <c r="L4" s="192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8"/>
    </row>
    <row r="5" spans="1:78" ht="15" customHeight="1" x14ac:dyDescent="0.25">
      <c r="A5" s="391"/>
      <c r="B5" s="199">
        <v>26</v>
      </c>
      <c r="C5" s="63" t="s">
        <v>55</v>
      </c>
      <c r="D5" s="73">
        <v>4.2</v>
      </c>
      <c r="E5" s="202" t="s">
        <v>647</v>
      </c>
      <c r="F5" s="209" t="str">
        <f t="shared" si="0"/>
        <v>--</v>
      </c>
      <c r="G5" s="160" t="str">
        <f t="shared" si="1"/>
        <v>--</v>
      </c>
      <c r="H5" s="160" t="str">
        <f t="shared" si="2"/>
        <v>--</v>
      </c>
      <c r="I5" s="160" t="str">
        <f t="shared" si="3"/>
        <v>--</v>
      </c>
      <c r="J5" s="159" t="str">
        <f t="shared" si="4"/>
        <v>--</v>
      </c>
      <c r="K5" s="210" t="str">
        <f t="shared" si="5"/>
        <v>--</v>
      </c>
      <c r="L5" s="192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8"/>
    </row>
    <row r="6" spans="1:78" ht="15" customHeight="1" x14ac:dyDescent="0.25">
      <c r="A6" s="391"/>
      <c r="B6" s="200" t="s">
        <v>602</v>
      </c>
      <c r="C6" s="64" t="s">
        <v>408</v>
      </c>
      <c r="D6" s="74" t="s">
        <v>55</v>
      </c>
      <c r="E6" s="202" t="s">
        <v>648</v>
      </c>
      <c r="F6" s="209" t="str">
        <f t="shared" si="0"/>
        <v>--</v>
      </c>
      <c r="G6" s="160" t="str">
        <f t="shared" si="1"/>
        <v>--</v>
      </c>
      <c r="H6" s="160" t="str">
        <f t="shared" si="2"/>
        <v>--</v>
      </c>
      <c r="I6" s="160" t="str">
        <f t="shared" si="3"/>
        <v>--</v>
      </c>
      <c r="J6" s="159" t="str">
        <f t="shared" si="4"/>
        <v>--</v>
      </c>
      <c r="K6" s="210" t="str">
        <f t="shared" si="5"/>
        <v>--</v>
      </c>
      <c r="L6" s="192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8"/>
    </row>
    <row r="7" spans="1:78" ht="15" customHeight="1" x14ac:dyDescent="0.25">
      <c r="A7" s="392"/>
      <c r="B7" s="198">
        <v>37</v>
      </c>
      <c r="C7" s="62">
        <v>23</v>
      </c>
      <c r="D7" s="74">
        <v>5.4</v>
      </c>
      <c r="E7" s="202" t="s">
        <v>649</v>
      </c>
      <c r="F7" s="209" t="str">
        <f t="shared" si="0"/>
        <v>--</v>
      </c>
      <c r="G7" s="160" t="str">
        <f t="shared" si="1"/>
        <v>--</v>
      </c>
      <c r="H7" s="160" t="str">
        <f t="shared" si="2"/>
        <v>--</v>
      </c>
      <c r="I7" s="160" t="str">
        <f t="shared" si="3"/>
        <v>--</v>
      </c>
      <c r="J7" s="159" t="str">
        <f t="shared" si="4"/>
        <v>--</v>
      </c>
      <c r="K7" s="210" t="str">
        <f t="shared" si="5"/>
        <v>--</v>
      </c>
      <c r="L7" s="192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8"/>
    </row>
    <row r="8" spans="1:78" ht="15" customHeight="1" x14ac:dyDescent="0.25">
      <c r="A8" s="390" t="s">
        <v>244</v>
      </c>
      <c r="B8" s="198">
        <v>58</v>
      </c>
      <c r="C8" s="62">
        <v>48</v>
      </c>
      <c r="D8" s="74" t="s">
        <v>55</v>
      </c>
      <c r="E8" s="202" t="s">
        <v>650</v>
      </c>
      <c r="F8" s="209" t="str">
        <f t="shared" si="0"/>
        <v>--</v>
      </c>
      <c r="G8" s="159" t="str">
        <f t="shared" si="1"/>
        <v>--</v>
      </c>
      <c r="H8" s="159" t="str">
        <f t="shared" si="2"/>
        <v>--</v>
      </c>
      <c r="I8" s="159" t="str">
        <f t="shared" si="3"/>
        <v>--</v>
      </c>
      <c r="J8" s="159" t="str">
        <f t="shared" si="4"/>
        <v>--</v>
      </c>
      <c r="K8" s="210" t="str">
        <f t="shared" si="5"/>
        <v>--</v>
      </c>
      <c r="L8" s="193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3"/>
    </row>
    <row r="9" spans="1:78" ht="15" customHeight="1" x14ac:dyDescent="0.25">
      <c r="A9" s="391"/>
      <c r="B9" s="65"/>
      <c r="C9" s="65"/>
      <c r="D9" s="75"/>
      <c r="E9" s="203" t="s">
        <v>211</v>
      </c>
      <c r="F9" s="211" t="str">
        <f t="shared" si="0"/>
        <v>--</v>
      </c>
      <c r="G9" s="185" t="str">
        <f t="shared" si="1"/>
        <v>--</v>
      </c>
      <c r="H9" s="185" t="str">
        <f t="shared" si="2"/>
        <v>--</v>
      </c>
      <c r="I9" s="185" t="str">
        <f t="shared" si="3"/>
        <v>--</v>
      </c>
      <c r="J9" s="185" t="str">
        <f t="shared" si="4"/>
        <v>--</v>
      </c>
      <c r="K9" s="212" t="str">
        <f t="shared" si="5"/>
        <v>--</v>
      </c>
      <c r="L9" s="193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3"/>
    </row>
    <row r="10" spans="1:78" ht="15" customHeight="1" x14ac:dyDescent="0.25">
      <c r="A10" s="391"/>
      <c r="B10" s="99">
        <v>49</v>
      </c>
      <c r="C10" s="66">
        <v>32</v>
      </c>
      <c r="D10" s="76">
        <v>6.4</v>
      </c>
      <c r="E10" s="56" t="s">
        <v>651</v>
      </c>
      <c r="F10" s="183"/>
      <c r="G10" s="187"/>
      <c r="H10" s="161"/>
      <c r="I10" s="187"/>
      <c r="J10" s="161"/>
      <c r="K10" s="184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BZ10" s="142"/>
    </row>
    <row r="11" spans="1:78" ht="15" customHeight="1" x14ac:dyDescent="0.25">
      <c r="A11" s="392"/>
      <c r="B11" s="67"/>
      <c r="C11" s="67"/>
      <c r="D11" s="77"/>
      <c r="E11" s="213" t="s">
        <v>214</v>
      </c>
      <c r="F11" s="215"/>
      <c r="G11" s="188"/>
      <c r="H11" s="162"/>
      <c r="I11" s="188"/>
      <c r="J11" s="162"/>
      <c r="K11" s="210" t="str">
        <f t="shared" ref="K11:K19" si="6">IF(NOT(COUNTA(L11:BZ11)),"--",COUNTA(L11:BZ11))</f>
        <v>--</v>
      </c>
      <c r="L11" s="194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4"/>
    </row>
    <row r="12" spans="1:78" ht="15" customHeight="1" x14ac:dyDescent="0.25">
      <c r="A12" s="68"/>
      <c r="B12" s="2"/>
      <c r="D12" s="78"/>
      <c r="E12" s="213" t="s">
        <v>215</v>
      </c>
      <c r="F12" s="215"/>
      <c r="G12" s="188"/>
      <c r="H12" s="162"/>
      <c r="I12" s="188"/>
      <c r="J12" s="162"/>
      <c r="K12" s="210" t="str">
        <f t="shared" si="6"/>
        <v>--</v>
      </c>
      <c r="L12" s="19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6"/>
    </row>
    <row r="13" spans="1:78" ht="15" customHeight="1" x14ac:dyDescent="0.25">
      <c r="A13" s="68"/>
      <c r="B13" s="2"/>
      <c r="D13" s="78"/>
      <c r="E13" s="213" t="s">
        <v>216</v>
      </c>
      <c r="F13" s="215"/>
      <c r="G13" s="188"/>
      <c r="H13" s="162"/>
      <c r="I13" s="188"/>
      <c r="J13" s="162"/>
      <c r="K13" s="210" t="str">
        <f t="shared" si="6"/>
        <v>--</v>
      </c>
      <c r="L13" s="19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6"/>
    </row>
    <row r="14" spans="1:78" ht="15" customHeight="1" x14ac:dyDescent="0.25">
      <c r="A14" s="68"/>
      <c r="B14" s="2"/>
      <c r="D14" s="78"/>
      <c r="E14" s="213" t="s">
        <v>217</v>
      </c>
      <c r="F14" s="215"/>
      <c r="G14" s="188"/>
      <c r="H14" s="162"/>
      <c r="I14" s="188"/>
      <c r="J14" s="162"/>
      <c r="K14" s="210" t="str">
        <f t="shared" si="6"/>
        <v>--</v>
      </c>
      <c r="L14" s="19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  <c r="BY14" s="145"/>
      <c r="BZ14" s="146"/>
    </row>
    <row r="15" spans="1:78" ht="15" customHeight="1" x14ac:dyDescent="0.25">
      <c r="A15" s="68"/>
      <c r="B15" s="2"/>
      <c r="D15" s="78"/>
      <c r="E15" s="213" t="s">
        <v>218</v>
      </c>
      <c r="F15" s="215"/>
      <c r="G15" s="188"/>
      <c r="H15" s="162"/>
      <c r="I15" s="188"/>
      <c r="J15" s="162"/>
      <c r="K15" s="210" t="str">
        <f t="shared" si="6"/>
        <v>--</v>
      </c>
      <c r="L15" s="19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6"/>
    </row>
    <row r="16" spans="1:78" ht="15" customHeight="1" x14ac:dyDescent="0.25">
      <c r="A16" s="68"/>
      <c r="B16" s="2"/>
      <c r="D16" s="78"/>
      <c r="E16" s="213" t="s">
        <v>219</v>
      </c>
      <c r="F16" s="215"/>
      <c r="G16" s="188"/>
      <c r="H16" s="162"/>
      <c r="I16" s="188"/>
      <c r="J16" s="162"/>
      <c r="K16" s="210" t="str">
        <f t="shared" si="6"/>
        <v>--</v>
      </c>
      <c r="L16" s="19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6"/>
    </row>
    <row r="17" spans="1:78" ht="15" customHeight="1" x14ac:dyDescent="0.25">
      <c r="A17" s="68"/>
      <c r="B17" s="2"/>
      <c r="D17" s="78"/>
      <c r="E17" s="213" t="s">
        <v>247</v>
      </c>
      <c r="F17" s="215"/>
      <c r="G17" s="188"/>
      <c r="H17" s="162"/>
      <c r="I17" s="188"/>
      <c r="J17" s="162"/>
      <c r="K17" s="210" t="str">
        <f t="shared" si="6"/>
        <v>--</v>
      </c>
      <c r="L17" s="19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6"/>
    </row>
    <row r="18" spans="1:78" ht="15" customHeight="1" x14ac:dyDescent="0.25">
      <c r="A18" s="68"/>
      <c r="B18" s="2"/>
      <c r="D18" s="78"/>
      <c r="E18" s="213" t="s">
        <v>220</v>
      </c>
      <c r="F18" s="215"/>
      <c r="G18" s="188"/>
      <c r="H18" s="162"/>
      <c r="I18" s="188"/>
      <c r="J18" s="162"/>
      <c r="K18" s="210" t="str">
        <f t="shared" si="6"/>
        <v>--</v>
      </c>
      <c r="L18" s="19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6"/>
    </row>
    <row r="19" spans="1:78" ht="15" customHeight="1" x14ac:dyDescent="0.25">
      <c r="A19" s="68"/>
      <c r="B19" s="50"/>
      <c r="C19" s="50"/>
      <c r="D19" s="79"/>
      <c r="E19" s="214" t="s">
        <v>223</v>
      </c>
      <c r="F19" s="216"/>
      <c r="G19" s="189"/>
      <c r="H19" s="163"/>
      <c r="I19" s="189"/>
      <c r="J19" s="163"/>
      <c r="K19" s="212" t="str">
        <f t="shared" si="6"/>
        <v>--</v>
      </c>
      <c r="L19" s="196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8"/>
    </row>
    <row r="20" spans="1:78" ht="15" customHeight="1" x14ac:dyDescent="0.25">
      <c r="A20" s="69"/>
      <c r="B20" s="99">
        <v>52</v>
      </c>
      <c r="C20" s="66">
        <v>38</v>
      </c>
      <c r="D20" s="76">
        <v>6.6</v>
      </c>
      <c r="E20" s="56" t="s">
        <v>385</v>
      </c>
      <c r="F20" s="183"/>
      <c r="G20" s="187"/>
      <c r="H20" s="161"/>
      <c r="I20" s="187"/>
      <c r="J20" s="161"/>
      <c r="K20" s="184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</row>
    <row r="21" spans="1:78" ht="15" customHeight="1" x14ac:dyDescent="0.25">
      <c r="A21" s="68"/>
      <c r="B21" s="67"/>
      <c r="C21" s="67"/>
      <c r="D21" s="77"/>
      <c r="E21" s="213" t="s">
        <v>224</v>
      </c>
      <c r="F21" s="215"/>
      <c r="G21" s="188"/>
      <c r="H21" s="162"/>
      <c r="I21" s="188"/>
      <c r="J21" s="162"/>
      <c r="K21" s="210" t="str">
        <f t="shared" ref="K21:K29" si="7">IF(NOT(COUNTA(L21:BZ21)),"--",COUNTA(L21:BZ21))</f>
        <v>--</v>
      </c>
      <c r="L21" s="19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6"/>
    </row>
    <row r="22" spans="1:78" ht="15" customHeight="1" x14ac:dyDescent="0.25">
      <c r="A22" s="68"/>
      <c r="B22" s="2"/>
      <c r="D22" s="78"/>
      <c r="E22" s="213" t="s">
        <v>225</v>
      </c>
      <c r="F22" s="215"/>
      <c r="G22" s="188"/>
      <c r="H22" s="162"/>
      <c r="I22" s="188"/>
      <c r="J22" s="162"/>
      <c r="K22" s="210" t="str">
        <f t="shared" si="7"/>
        <v>--</v>
      </c>
      <c r="L22" s="19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145"/>
      <c r="BZ22" s="146"/>
    </row>
    <row r="23" spans="1:78" ht="15" customHeight="1" x14ac:dyDescent="0.25">
      <c r="A23" s="68"/>
      <c r="B23" s="2"/>
      <c r="D23" s="78"/>
      <c r="E23" s="213" t="s">
        <v>226</v>
      </c>
      <c r="F23" s="215"/>
      <c r="G23" s="188"/>
      <c r="H23" s="162"/>
      <c r="I23" s="188"/>
      <c r="J23" s="162"/>
      <c r="K23" s="210" t="str">
        <f t="shared" si="7"/>
        <v>--</v>
      </c>
      <c r="L23" s="19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6"/>
    </row>
    <row r="24" spans="1:78" ht="15" customHeight="1" x14ac:dyDescent="0.25">
      <c r="A24" s="68"/>
      <c r="B24" s="2"/>
      <c r="D24" s="78"/>
      <c r="E24" s="213" t="s">
        <v>227</v>
      </c>
      <c r="F24" s="215"/>
      <c r="G24" s="188"/>
      <c r="H24" s="162"/>
      <c r="I24" s="188"/>
      <c r="J24" s="162"/>
      <c r="K24" s="210" t="str">
        <f t="shared" si="7"/>
        <v>--</v>
      </c>
      <c r="L24" s="19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6"/>
    </row>
    <row r="25" spans="1:78" ht="15" customHeight="1" x14ac:dyDescent="0.25">
      <c r="A25" s="68"/>
      <c r="B25" s="2"/>
      <c r="D25" s="78"/>
      <c r="E25" s="213" t="s">
        <v>228</v>
      </c>
      <c r="F25" s="215"/>
      <c r="G25" s="188"/>
      <c r="H25" s="162"/>
      <c r="I25" s="188"/>
      <c r="J25" s="162"/>
      <c r="K25" s="210" t="str">
        <f t="shared" si="7"/>
        <v>--</v>
      </c>
      <c r="L25" s="19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145"/>
      <c r="BR25" s="145"/>
      <c r="BS25" s="145"/>
      <c r="BT25" s="145"/>
      <c r="BU25" s="145"/>
      <c r="BV25" s="145"/>
      <c r="BW25" s="145"/>
      <c r="BX25" s="145"/>
      <c r="BY25" s="145"/>
      <c r="BZ25" s="146"/>
    </row>
    <row r="26" spans="1:78" ht="15" customHeight="1" x14ac:dyDescent="0.25">
      <c r="A26" s="68"/>
      <c r="B26" s="2"/>
      <c r="D26" s="78"/>
      <c r="E26" s="213" t="s">
        <v>229</v>
      </c>
      <c r="F26" s="215"/>
      <c r="G26" s="188"/>
      <c r="H26" s="162"/>
      <c r="I26" s="188"/>
      <c r="J26" s="162"/>
      <c r="K26" s="210" t="str">
        <f t="shared" si="7"/>
        <v>--</v>
      </c>
      <c r="L26" s="19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X26" s="145"/>
      <c r="BY26" s="145"/>
      <c r="BZ26" s="146"/>
    </row>
    <row r="27" spans="1:78" ht="15" customHeight="1" x14ac:dyDescent="0.25">
      <c r="A27" s="68"/>
      <c r="B27" s="2"/>
      <c r="D27" s="78"/>
      <c r="E27" s="213" t="s">
        <v>230</v>
      </c>
      <c r="F27" s="215"/>
      <c r="G27" s="188"/>
      <c r="H27" s="162"/>
      <c r="I27" s="188"/>
      <c r="J27" s="162"/>
      <c r="K27" s="210" t="str">
        <f t="shared" si="7"/>
        <v>--</v>
      </c>
      <c r="L27" s="19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  <c r="BR27" s="145"/>
      <c r="BS27" s="145"/>
      <c r="BT27" s="145"/>
      <c r="BU27" s="145"/>
      <c r="BV27" s="145"/>
      <c r="BW27" s="145"/>
      <c r="BX27" s="145"/>
      <c r="BY27" s="145"/>
      <c r="BZ27" s="146"/>
    </row>
    <row r="28" spans="1:78" ht="15" customHeight="1" x14ac:dyDescent="0.25">
      <c r="A28" s="68"/>
      <c r="B28" s="2"/>
      <c r="D28" s="78"/>
      <c r="E28" s="213" t="s">
        <v>231</v>
      </c>
      <c r="F28" s="215"/>
      <c r="G28" s="188"/>
      <c r="H28" s="162"/>
      <c r="I28" s="188"/>
      <c r="J28" s="162"/>
      <c r="K28" s="210" t="str">
        <f t="shared" si="7"/>
        <v>--</v>
      </c>
      <c r="L28" s="19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6"/>
    </row>
    <row r="29" spans="1:78" ht="15" customHeight="1" thickBot="1" x14ac:dyDescent="0.3">
      <c r="A29" s="70"/>
      <c r="B29" s="60"/>
      <c r="C29" s="60"/>
      <c r="D29" s="80"/>
      <c r="E29" s="61" t="s">
        <v>232</v>
      </c>
      <c r="F29" s="217"/>
      <c r="G29" s="190"/>
      <c r="H29" s="164"/>
      <c r="I29" s="190"/>
      <c r="J29" s="164"/>
      <c r="K29" s="218" t="str">
        <f t="shared" si="7"/>
        <v>--</v>
      </c>
      <c r="L29" s="197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/>
      <c r="BS29" s="149"/>
      <c r="BT29" s="149"/>
      <c r="BU29" s="149"/>
      <c r="BV29" s="149"/>
      <c r="BW29" s="149"/>
      <c r="BX29" s="149"/>
      <c r="BY29" s="149"/>
      <c r="BZ29" s="150"/>
    </row>
    <row r="30" spans="1:78" ht="15" customHeight="1" thickTop="1" x14ac:dyDescent="0.25">
      <c r="A30" s="71" t="s">
        <v>234</v>
      </c>
      <c r="B30" s="83">
        <v>17</v>
      </c>
      <c r="C30" s="83">
        <v>9</v>
      </c>
      <c r="D30" s="72">
        <v>3.6</v>
      </c>
      <c r="E30" s="84" t="s">
        <v>642</v>
      </c>
      <c r="F30" s="207" t="str">
        <f t="shared" ref="F30:F36" si="8">IF(NOT(COUNTA(L30:BZ30)),"--",AVERAGE(L30:BZ30))</f>
        <v>--</v>
      </c>
      <c r="G30" s="158" t="str">
        <f t="shared" ref="G30:G36" si="9">IF(NOT(COUNTA(L30:BZ30)),"--",I30-H30)</f>
        <v>--</v>
      </c>
      <c r="H30" s="158" t="str">
        <f t="shared" ref="H30:H36" si="10">IF(NOT(COUNTA(L30:BZ30)),"--",MIN(L30:BZ30))</f>
        <v>--</v>
      </c>
      <c r="I30" s="158" t="str">
        <f t="shared" ref="I30:I36" si="11">IF(NOT(COUNTA(L30:BZ30)),"--",MAX(L30:BZ30))</f>
        <v>--</v>
      </c>
      <c r="J30" s="158" t="str">
        <f t="shared" ref="J30:J36" si="12">IF(NOT(COUNTA(L30:BZ30)),"--",STDEV(L30:BZ30))</f>
        <v>--</v>
      </c>
      <c r="K30" s="208" t="str">
        <f t="shared" ref="K30:K36" si="13">IF(NOT(COUNTA(L30:BZ30)),"--",COUNT(L30:BZ30))</f>
        <v>--</v>
      </c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85"/>
      <c r="BT30" s="85"/>
      <c r="BU30" s="85"/>
      <c r="BV30" s="85"/>
      <c r="BW30" s="85"/>
      <c r="BX30" s="85"/>
      <c r="BY30" s="85"/>
      <c r="BZ30" s="86"/>
    </row>
    <row r="31" spans="1:78" ht="15" customHeight="1" x14ac:dyDescent="0.25">
      <c r="A31" s="390" t="s">
        <v>233</v>
      </c>
      <c r="B31" s="198">
        <v>18</v>
      </c>
      <c r="C31" s="62">
        <v>10</v>
      </c>
      <c r="D31" s="59">
        <v>3.7</v>
      </c>
      <c r="E31" s="202" t="s">
        <v>643</v>
      </c>
      <c r="F31" s="209" t="str">
        <f t="shared" si="8"/>
        <v>--</v>
      </c>
      <c r="G31" s="160" t="str">
        <f t="shared" si="9"/>
        <v>--</v>
      </c>
      <c r="H31" s="160" t="str">
        <f t="shared" si="10"/>
        <v>--</v>
      </c>
      <c r="I31" s="160" t="str">
        <f t="shared" si="11"/>
        <v>--</v>
      </c>
      <c r="J31" s="159" t="str">
        <f t="shared" si="12"/>
        <v>--</v>
      </c>
      <c r="K31" s="210" t="str">
        <f t="shared" si="13"/>
        <v>--</v>
      </c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5" customHeight="1" x14ac:dyDescent="0.25">
      <c r="A32" s="391"/>
      <c r="B32" s="199">
        <v>26</v>
      </c>
      <c r="C32" s="63" t="s">
        <v>55</v>
      </c>
      <c r="D32" s="73">
        <v>4.2</v>
      </c>
      <c r="E32" s="202" t="s">
        <v>647</v>
      </c>
      <c r="F32" s="209" t="str">
        <f t="shared" si="8"/>
        <v>--</v>
      </c>
      <c r="G32" s="160" t="str">
        <f t="shared" si="9"/>
        <v>--</v>
      </c>
      <c r="H32" s="160" t="str">
        <f t="shared" si="10"/>
        <v>--</v>
      </c>
      <c r="I32" s="160" t="str">
        <f t="shared" si="11"/>
        <v>--</v>
      </c>
      <c r="J32" s="159" t="str">
        <f t="shared" si="12"/>
        <v>--</v>
      </c>
      <c r="K32" s="210" t="str">
        <f t="shared" si="13"/>
        <v>--</v>
      </c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5" customHeight="1" x14ac:dyDescent="0.25">
      <c r="A33" s="391"/>
      <c r="B33" s="200" t="s">
        <v>602</v>
      </c>
      <c r="C33" s="64" t="s">
        <v>408</v>
      </c>
      <c r="D33" s="74" t="s">
        <v>55</v>
      </c>
      <c r="E33" s="202" t="s">
        <v>648</v>
      </c>
      <c r="F33" s="209" t="str">
        <f t="shared" si="8"/>
        <v>--</v>
      </c>
      <c r="G33" s="160" t="str">
        <f t="shared" si="9"/>
        <v>--</v>
      </c>
      <c r="H33" s="160" t="str">
        <f t="shared" si="10"/>
        <v>--</v>
      </c>
      <c r="I33" s="160" t="str">
        <f t="shared" si="11"/>
        <v>--</v>
      </c>
      <c r="J33" s="159" t="str">
        <f t="shared" si="12"/>
        <v>--</v>
      </c>
      <c r="K33" s="210" t="str">
        <f t="shared" si="13"/>
        <v>--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5" customHeight="1" x14ac:dyDescent="0.25">
      <c r="A34" s="392"/>
      <c r="B34" s="198">
        <v>37</v>
      </c>
      <c r="C34" s="62">
        <v>23</v>
      </c>
      <c r="D34" s="74">
        <v>5.4</v>
      </c>
      <c r="E34" s="202" t="s">
        <v>649</v>
      </c>
      <c r="F34" s="209" t="str">
        <f t="shared" si="8"/>
        <v>--</v>
      </c>
      <c r="G34" s="160" t="str">
        <f t="shared" si="9"/>
        <v>--</v>
      </c>
      <c r="H34" s="160" t="str">
        <f t="shared" si="10"/>
        <v>--</v>
      </c>
      <c r="I34" s="160" t="str">
        <f t="shared" si="11"/>
        <v>--</v>
      </c>
      <c r="J34" s="159" t="str">
        <f t="shared" si="12"/>
        <v>--</v>
      </c>
      <c r="K34" s="210" t="str">
        <f t="shared" si="13"/>
        <v>--</v>
      </c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5" customHeight="1" x14ac:dyDescent="0.25">
      <c r="A35" s="390" t="s">
        <v>244</v>
      </c>
      <c r="B35" s="198">
        <v>58</v>
      </c>
      <c r="C35" s="62">
        <v>48</v>
      </c>
      <c r="D35" s="74" t="s">
        <v>55</v>
      </c>
      <c r="E35" s="202" t="s">
        <v>650</v>
      </c>
      <c r="F35" s="209" t="str">
        <f t="shared" si="8"/>
        <v>--</v>
      </c>
      <c r="G35" s="159" t="str">
        <f t="shared" si="9"/>
        <v>--</v>
      </c>
      <c r="H35" s="159" t="str">
        <f t="shared" si="10"/>
        <v>--</v>
      </c>
      <c r="I35" s="159" t="str">
        <f t="shared" si="11"/>
        <v>--</v>
      </c>
      <c r="J35" s="159" t="str">
        <f t="shared" si="12"/>
        <v>--</v>
      </c>
      <c r="K35" s="210" t="str">
        <f t="shared" si="13"/>
        <v>--</v>
      </c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3"/>
    </row>
    <row r="36" spans="1:78" ht="15" customHeight="1" x14ac:dyDescent="0.25">
      <c r="A36" s="391"/>
      <c r="B36" s="65"/>
      <c r="C36" s="65"/>
      <c r="D36" s="75"/>
      <c r="E36" s="203" t="s">
        <v>211</v>
      </c>
      <c r="F36" s="211" t="str">
        <f t="shared" si="8"/>
        <v>--</v>
      </c>
      <c r="G36" s="185" t="str">
        <f t="shared" si="9"/>
        <v>--</v>
      </c>
      <c r="H36" s="185" t="str">
        <f t="shared" si="10"/>
        <v>--</v>
      </c>
      <c r="I36" s="185" t="str">
        <f t="shared" si="11"/>
        <v>--</v>
      </c>
      <c r="J36" s="185" t="str">
        <f t="shared" si="12"/>
        <v>--</v>
      </c>
      <c r="K36" s="212" t="str">
        <f t="shared" si="13"/>
        <v>--</v>
      </c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5" customHeight="1" x14ac:dyDescent="0.25">
      <c r="A37" s="391"/>
      <c r="B37" s="99">
        <v>49</v>
      </c>
      <c r="C37" s="66">
        <v>32</v>
      </c>
      <c r="D37" s="76">
        <v>6.4</v>
      </c>
      <c r="E37" s="56" t="s">
        <v>651</v>
      </c>
      <c r="F37" s="183"/>
      <c r="G37" s="187"/>
      <c r="H37" s="161"/>
      <c r="I37" s="187"/>
      <c r="J37" s="161"/>
      <c r="K37" s="184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2"/>
      <c r="BR37" s="142"/>
      <c r="BS37" s="142"/>
      <c r="BT37" s="142"/>
      <c r="BU37" s="142"/>
      <c r="BV37" s="142"/>
      <c r="BW37" s="142"/>
      <c r="BX37" s="142"/>
      <c r="BY37" s="142"/>
      <c r="BZ37" s="142"/>
    </row>
    <row r="38" spans="1:78" ht="15" customHeight="1" x14ac:dyDescent="0.25">
      <c r="A38" s="392"/>
      <c r="B38" s="67"/>
      <c r="C38" s="67"/>
      <c r="D38" s="77"/>
      <c r="E38" s="213" t="s">
        <v>214</v>
      </c>
      <c r="F38" s="215"/>
      <c r="G38" s="188"/>
      <c r="H38" s="162"/>
      <c r="I38" s="188"/>
      <c r="J38" s="162"/>
      <c r="K38" s="210" t="str">
        <f t="shared" ref="K38:K46" si="14">IF(NOT(COUNTA(L38:BZ38)),"--",COUNTA(L38:BZ38))</f>
        <v>--</v>
      </c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3"/>
      <c r="BM38" s="143"/>
      <c r="BN38" s="143"/>
      <c r="BO38" s="143"/>
      <c r="BP38" s="143"/>
      <c r="BQ38" s="143"/>
      <c r="BR38" s="143"/>
      <c r="BS38" s="143"/>
      <c r="BT38" s="143"/>
      <c r="BU38" s="143"/>
      <c r="BV38" s="143"/>
      <c r="BW38" s="143"/>
      <c r="BX38" s="143"/>
      <c r="BY38" s="143"/>
      <c r="BZ38" s="144"/>
    </row>
    <row r="39" spans="1:78" ht="15" customHeight="1" x14ac:dyDescent="0.25">
      <c r="A39" s="68"/>
      <c r="B39" s="2"/>
      <c r="D39" s="78"/>
      <c r="E39" s="213" t="s">
        <v>215</v>
      </c>
      <c r="F39" s="215"/>
      <c r="G39" s="188"/>
      <c r="H39" s="162"/>
      <c r="I39" s="188"/>
      <c r="J39" s="162"/>
      <c r="K39" s="210" t="str">
        <f t="shared" si="14"/>
        <v>--</v>
      </c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6"/>
    </row>
    <row r="40" spans="1:78" ht="15" customHeight="1" x14ac:dyDescent="0.25">
      <c r="A40" s="68"/>
      <c r="B40" s="2"/>
      <c r="D40" s="78"/>
      <c r="E40" s="213" t="s">
        <v>216</v>
      </c>
      <c r="F40" s="215"/>
      <c r="G40" s="188"/>
      <c r="H40" s="162"/>
      <c r="I40" s="188"/>
      <c r="J40" s="162"/>
      <c r="K40" s="210" t="str">
        <f t="shared" si="14"/>
        <v>--</v>
      </c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  <c r="BO40" s="145"/>
      <c r="BP40" s="145"/>
      <c r="BQ40" s="145"/>
      <c r="BR40" s="145"/>
      <c r="BS40" s="145"/>
      <c r="BT40" s="145"/>
      <c r="BU40" s="145"/>
      <c r="BV40" s="145"/>
      <c r="BW40" s="145"/>
      <c r="BX40" s="145"/>
      <c r="BY40" s="145"/>
      <c r="BZ40" s="146"/>
    </row>
    <row r="41" spans="1:78" ht="15" customHeight="1" x14ac:dyDescent="0.25">
      <c r="A41" s="68"/>
      <c r="B41" s="2"/>
      <c r="D41" s="78"/>
      <c r="E41" s="213" t="s">
        <v>217</v>
      </c>
      <c r="F41" s="215"/>
      <c r="G41" s="188"/>
      <c r="H41" s="162"/>
      <c r="I41" s="188"/>
      <c r="J41" s="162"/>
      <c r="K41" s="210" t="str">
        <f t="shared" si="14"/>
        <v>--</v>
      </c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145"/>
      <c r="BN41" s="145"/>
      <c r="BO41" s="145"/>
      <c r="BP41" s="145"/>
      <c r="BQ41" s="145"/>
      <c r="BR41" s="145"/>
      <c r="BS41" s="145"/>
      <c r="BT41" s="145"/>
      <c r="BU41" s="145"/>
      <c r="BV41" s="145"/>
      <c r="BW41" s="145"/>
      <c r="BX41" s="145"/>
      <c r="BY41" s="145"/>
      <c r="BZ41" s="146"/>
    </row>
    <row r="42" spans="1:78" ht="15" customHeight="1" x14ac:dyDescent="0.25">
      <c r="A42" s="68"/>
      <c r="B42" s="2"/>
      <c r="D42" s="78"/>
      <c r="E42" s="213" t="s">
        <v>218</v>
      </c>
      <c r="F42" s="215"/>
      <c r="G42" s="188"/>
      <c r="H42" s="162"/>
      <c r="I42" s="188"/>
      <c r="J42" s="162"/>
      <c r="K42" s="210" t="str">
        <f t="shared" si="14"/>
        <v>--</v>
      </c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  <c r="BO42" s="145"/>
      <c r="BP42" s="145"/>
      <c r="BQ42" s="145"/>
      <c r="BR42" s="145"/>
      <c r="BS42" s="145"/>
      <c r="BT42" s="145"/>
      <c r="BU42" s="145"/>
      <c r="BV42" s="145"/>
      <c r="BW42" s="145"/>
      <c r="BX42" s="145"/>
      <c r="BY42" s="145"/>
      <c r="BZ42" s="146"/>
    </row>
    <row r="43" spans="1:78" ht="15" customHeight="1" x14ac:dyDescent="0.25">
      <c r="A43" s="68"/>
      <c r="B43" s="2"/>
      <c r="D43" s="78"/>
      <c r="E43" s="213" t="s">
        <v>219</v>
      </c>
      <c r="F43" s="215"/>
      <c r="G43" s="188"/>
      <c r="H43" s="162"/>
      <c r="I43" s="188"/>
      <c r="J43" s="162"/>
      <c r="K43" s="210" t="str">
        <f t="shared" si="14"/>
        <v>--</v>
      </c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  <c r="BO43" s="145"/>
      <c r="BP43" s="145"/>
      <c r="BQ43" s="145"/>
      <c r="BR43" s="145"/>
      <c r="BS43" s="145"/>
      <c r="BT43" s="145"/>
      <c r="BU43" s="145"/>
      <c r="BV43" s="145"/>
      <c r="BW43" s="145"/>
      <c r="BX43" s="145"/>
      <c r="BY43" s="145"/>
      <c r="BZ43" s="146"/>
    </row>
    <row r="44" spans="1:78" ht="15" customHeight="1" x14ac:dyDescent="0.25">
      <c r="A44" s="68"/>
      <c r="B44" s="2"/>
      <c r="D44" s="78"/>
      <c r="E44" s="213" t="s">
        <v>247</v>
      </c>
      <c r="F44" s="215"/>
      <c r="G44" s="188"/>
      <c r="H44" s="162"/>
      <c r="I44" s="188"/>
      <c r="J44" s="162"/>
      <c r="K44" s="210" t="str">
        <f t="shared" si="14"/>
        <v>--</v>
      </c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5"/>
      <c r="BR44" s="145"/>
      <c r="BS44" s="145"/>
      <c r="BT44" s="145"/>
      <c r="BU44" s="145"/>
      <c r="BV44" s="145"/>
      <c r="BW44" s="145"/>
      <c r="BX44" s="145"/>
      <c r="BY44" s="145"/>
      <c r="BZ44" s="146"/>
    </row>
    <row r="45" spans="1:78" ht="15" customHeight="1" x14ac:dyDescent="0.25">
      <c r="A45" s="68"/>
      <c r="B45" s="2"/>
      <c r="D45" s="78"/>
      <c r="E45" s="213" t="s">
        <v>220</v>
      </c>
      <c r="F45" s="215"/>
      <c r="G45" s="188"/>
      <c r="H45" s="162"/>
      <c r="I45" s="188"/>
      <c r="J45" s="162"/>
      <c r="K45" s="210" t="str">
        <f t="shared" si="14"/>
        <v>--</v>
      </c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/>
      <c r="BN45" s="145"/>
      <c r="BO45" s="145"/>
      <c r="BP45" s="145"/>
      <c r="BQ45" s="145"/>
      <c r="BR45" s="145"/>
      <c r="BS45" s="145"/>
      <c r="BT45" s="145"/>
      <c r="BU45" s="145"/>
      <c r="BV45" s="145"/>
      <c r="BW45" s="145"/>
      <c r="BX45" s="145"/>
      <c r="BY45" s="145"/>
      <c r="BZ45" s="146"/>
    </row>
    <row r="46" spans="1:78" ht="15" customHeight="1" x14ac:dyDescent="0.25">
      <c r="A46" s="68"/>
      <c r="B46" s="50"/>
      <c r="C46" s="50"/>
      <c r="D46" s="79"/>
      <c r="E46" s="214" t="s">
        <v>223</v>
      </c>
      <c r="F46" s="216"/>
      <c r="G46" s="189"/>
      <c r="H46" s="163"/>
      <c r="I46" s="189"/>
      <c r="J46" s="163"/>
      <c r="K46" s="212" t="str">
        <f t="shared" si="14"/>
        <v>--</v>
      </c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  <c r="BI46" s="147"/>
      <c r="BJ46" s="147"/>
      <c r="BK46" s="147"/>
      <c r="BL46" s="147"/>
      <c r="BM46" s="147"/>
      <c r="BN46" s="147"/>
      <c r="BO46" s="147"/>
      <c r="BP46" s="147"/>
      <c r="BQ46" s="147"/>
      <c r="BR46" s="147"/>
      <c r="BS46" s="147"/>
      <c r="BT46" s="147"/>
      <c r="BU46" s="147"/>
      <c r="BV46" s="147"/>
      <c r="BW46" s="147"/>
      <c r="BX46" s="147"/>
      <c r="BY46" s="147"/>
      <c r="BZ46" s="148"/>
    </row>
    <row r="47" spans="1:78" ht="15" customHeight="1" x14ac:dyDescent="0.25">
      <c r="A47" s="69"/>
      <c r="B47" s="99">
        <v>52</v>
      </c>
      <c r="C47" s="66">
        <v>38</v>
      </c>
      <c r="D47" s="76">
        <v>6.6</v>
      </c>
      <c r="E47" s="56" t="s">
        <v>385</v>
      </c>
      <c r="F47" s="183"/>
      <c r="G47" s="187"/>
      <c r="H47" s="161"/>
      <c r="I47" s="187"/>
      <c r="J47" s="161"/>
      <c r="K47" s="184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142"/>
      <c r="BW47" s="142"/>
      <c r="BX47" s="142"/>
      <c r="BY47" s="142"/>
      <c r="BZ47" s="142"/>
    </row>
    <row r="48" spans="1:78" ht="15" customHeight="1" x14ac:dyDescent="0.25">
      <c r="A48" s="68"/>
      <c r="B48" s="67"/>
      <c r="C48" s="67"/>
      <c r="D48" s="77"/>
      <c r="E48" s="213" t="s">
        <v>224</v>
      </c>
      <c r="F48" s="215"/>
      <c r="G48" s="188"/>
      <c r="H48" s="162"/>
      <c r="I48" s="188"/>
      <c r="J48" s="162"/>
      <c r="K48" s="210" t="str">
        <f t="shared" ref="K48:K56" si="15">IF(NOT(COUNTA(L48:BZ48)),"--",COUNTA(L48:BZ48))</f>
        <v>--</v>
      </c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  <c r="BO48" s="145"/>
      <c r="BP48" s="145"/>
      <c r="BQ48" s="145"/>
      <c r="BR48" s="145"/>
      <c r="BS48" s="145"/>
      <c r="BT48" s="145"/>
      <c r="BU48" s="145"/>
      <c r="BV48" s="145"/>
      <c r="BW48" s="145"/>
      <c r="BX48" s="145"/>
      <c r="BY48" s="145"/>
      <c r="BZ48" s="146"/>
    </row>
    <row r="49" spans="1:78" ht="15" customHeight="1" x14ac:dyDescent="0.25">
      <c r="A49" s="68"/>
      <c r="B49" s="2"/>
      <c r="D49" s="78"/>
      <c r="E49" s="213" t="s">
        <v>225</v>
      </c>
      <c r="F49" s="215"/>
      <c r="G49" s="188"/>
      <c r="H49" s="162"/>
      <c r="I49" s="188"/>
      <c r="J49" s="162"/>
      <c r="K49" s="210" t="str">
        <f t="shared" si="15"/>
        <v>--</v>
      </c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5"/>
      <c r="BT49" s="145"/>
      <c r="BU49" s="145"/>
      <c r="BV49" s="145"/>
      <c r="BW49" s="145"/>
      <c r="BX49" s="145"/>
      <c r="BY49" s="145"/>
      <c r="BZ49" s="146"/>
    </row>
    <row r="50" spans="1:78" ht="15" customHeight="1" x14ac:dyDescent="0.25">
      <c r="A50" s="68"/>
      <c r="B50" s="2"/>
      <c r="D50" s="78"/>
      <c r="E50" s="213" t="s">
        <v>226</v>
      </c>
      <c r="F50" s="215"/>
      <c r="G50" s="188"/>
      <c r="H50" s="162"/>
      <c r="I50" s="188"/>
      <c r="J50" s="162"/>
      <c r="K50" s="210" t="str">
        <f t="shared" si="15"/>
        <v>--</v>
      </c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5"/>
      <c r="BR50" s="145"/>
      <c r="BS50" s="145"/>
      <c r="BT50" s="145"/>
      <c r="BU50" s="145"/>
      <c r="BV50" s="145"/>
      <c r="BW50" s="145"/>
      <c r="BX50" s="145"/>
      <c r="BY50" s="145"/>
      <c r="BZ50" s="146"/>
    </row>
    <row r="51" spans="1:78" ht="15" customHeight="1" x14ac:dyDescent="0.25">
      <c r="A51" s="68"/>
      <c r="B51" s="2"/>
      <c r="D51" s="78"/>
      <c r="E51" s="213" t="s">
        <v>227</v>
      </c>
      <c r="F51" s="215"/>
      <c r="G51" s="188"/>
      <c r="H51" s="162"/>
      <c r="I51" s="188"/>
      <c r="J51" s="162"/>
      <c r="K51" s="210" t="str">
        <f t="shared" si="15"/>
        <v>--</v>
      </c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145"/>
      <c r="BN51" s="145"/>
      <c r="BO51" s="145"/>
      <c r="BP51" s="145"/>
      <c r="BQ51" s="145"/>
      <c r="BR51" s="145"/>
      <c r="BS51" s="145"/>
      <c r="BT51" s="145"/>
      <c r="BU51" s="145"/>
      <c r="BV51" s="145"/>
      <c r="BW51" s="145"/>
      <c r="BX51" s="145"/>
      <c r="BY51" s="145"/>
      <c r="BZ51" s="146"/>
    </row>
    <row r="52" spans="1:78" ht="15" customHeight="1" x14ac:dyDescent="0.25">
      <c r="A52" s="68"/>
      <c r="B52" s="2"/>
      <c r="D52" s="78"/>
      <c r="E52" s="213" t="s">
        <v>228</v>
      </c>
      <c r="F52" s="215"/>
      <c r="G52" s="188"/>
      <c r="H52" s="162"/>
      <c r="I52" s="188"/>
      <c r="J52" s="162"/>
      <c r="K52" s="210" t="str">
        <f t="shared" si="15"/>
        <v>--</v>
      </c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45"/>
      <c r="BK52" s="145"/>
      <c r="BL52" s="145"/>
      <c r="BM52" s="145"/>
      <c r="BN52" s="145"/>
      <c r="BO52" s="145"/>
      <c r="BP52" s="145"/>
      <c r="BQ52" s="145"/>
      <c r="BR52" s="145"/>
      <c r="BS52" s="145"/>
      <c r="BT52" s="145"/>
      <c r="BU52" s="145"/>
      <c r="BV52" s="145"/>
      <c r="BW52" s="145"/>
      <c r="BX52" s="145"/>
      <c r="BY52" s="145"/>
      <c r="BZ52" s="146"/>
    </row>
    <row r="53" spans="1:78" ht="15" customHeight="1" x14ac:dyDescent="0.25">
      <c r="A53" s="68"/>
      <c r="B53" s="2"/>
      <c r="D53" s="78"/>
      <c r="E53" s="213" t="s">
        <v>229</v>
      </c>
      <c r="F53" s="215"/>
      <c r="G53" s="188"/>
      <c r="H53" s="162"/>
      <c r="I53" s="188"/>
      <c r="J53" s="162"/>
      <c r="K53" s="210" t="str">
        <f t="shared" si="15"/>
        <v>--</v>
      </c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  <c r="BO53" s="145"/>
      <c r="BP53" s="145"/>
      <c r="BQ53" s="145"/>
      <c r="BR53" s="145"/>
      <c r="BS53" s="145"/>
      <c r="BT53" s="145"/>
      <c r="BU53" s="145"/>
      <c r="BV53" s="145"/>
      <c r="BW53" s="145"/>
      <c r="BX53" s="145"/>
      <c r="BY53" s="145"/>
      <c r="BZ53" s="146"/>
    </row>
    <row r="54" spans="1:78" ht="15" customHeight="1" x14ac:dyDescent="0.25">
      <c r="A54" s="68"/>
      <c r="B54" s="2"/>
      <c r="D54" s="78"/>
      <c r="E54" s="213" t="s">
        <v>230</v>
      </c>
      <c r="F54" s="215"/>
      <c r="G54" s="188"/>
      <c r="H54" s="162"/>
      <c r="I54" s="188"/>
      <c r="J54" s="162"/>
      <c r="K54" s="210" t="str">
        <f t="shared" si="15"/>
        <v>--</v>
      </c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  <c r="BO54" s="145"/>
      <c r="BP54" s="145"/>
      <c r="BQ54" s="145"/>
      <c r="BR54" s="145"/>
      <c r="BS54" s="145"/>
      <c r="BT54" s="145"/>
      <c r="BU54" s="145"/>
      <c r="BV54" s="145"/>
      <c r="BW54" s="145"/>
      <c r="BX54" s="145"/>
      <c r="BY54" s="145"/>
      <c r="BZ54" s="146"/>
    </row>
    <row r="55" spans="1:78" ht="15" customHeight="1" x14ac:dyDescent="0.25">
      <c r="A55" s="68"/>
      <c r="B55" s="2"/>
      <c r="D55" s="78"/>
      <c r="E55" s="213" t="s">
        <v>231</v>
      </c>
      <c r="F55" s="215"/>
      <c r="G55" s="188"/>
      <c r="H55" s="162"/>
      <c r="I55" s="188"/>
      <c r="J55" s="162"/>
      <c r="K55" s="210" t="str">
        <f t="shared" si="15"/>
        <v>--</v>
      </c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  <c r="BI55" s="145"/>
      <c r="BJ55" s="145"/>
      <c r="BK55" s="145"/>
      <c r="BL55" s="145"/>
      <c r="BM55" s="145"/>
      <c r="BN55" s="145"/>
      <c r="BO55" s="145"/>
      <c r="BP55" s="145"/>
      <c r="BQ55" s="145"/>
      <c r="BR55" s="145"/>
      <c r="BS55" s="145"/>
      <c r="BT55" s="145"/>
      <c r="BU55" s="145"/>
      <c r="BV55" s="145"/>
      <c r="BW55" s="145"/>
      <c r="BX55" s="145"/>
      <c r="BY55" s="145"/>
      <c r="BZ55" s="146"/>
    </row>
    <row r="56" spans="1:78" ht="15" customHeight="1" thickBot="1" x14ac:dyDescent="0.3">
      <c r="A56" s="70"/>
      <c r="B56" s="60"/>
      <c r="C56" s="60"/>
      <c r="D56" s="80"/>
      <c r="E56" s="61" t="s">
        <v>232</v>
      </c>
      <c r="F56" s="217"/>
      <c r="G56" s="190"/>
      <c r="H56" s="164"/>
      <c r="I56" s="190"/>
      <c r="J56" s="164"/>
      <c r="K56" s="218" t="str">
        <f t="shared" si="15"/>
        <v>--</v>
      </c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49"/>
      <c r="BR56" s="149"/>
      <c r="BS56" s="149"/>
      <c r="BT56" s="149"/>
      <c r="BU56" s="149"/>
      <c r="BV56" s="149"/>
      <c r="BW56" s="149"/>
      <c r="BX56" s="149"/>
      <c r="BY56" s="149"/>
      <c r="BZ56" s="150"/>
    </row>
    <row r="57" spans="1:78" ht="15" customHeight="1" thickTop="1" x14ac:dyDescent="0.25">
      <c r="A57" s="71" t="s">
        <v>235</v>
      </c>
      <c r="B57" s="83">
        <v>17</v>
      </c>
      <c r="C57" s="83">
        <v>9</v>
      </c>
      <c r="D57" s="72">
        <v>3.6</v>
      </c>
      <c r="E57" s="84" t="s">
        <v>642</v>
      </c>
      <c r="F57" s="207" t="str">
        <f t="shared" ref="F57:F63" si="16">IF(NOT(COUNTA(L57:BZ57)),"--",AVERAGE(L57:BZ57))</f>
        <v>--</v>
      </c>
      <c r="G57" s="158" t="str">
        <f t="shared" ref="G57:G63" si="17">IF(NOT(COUNTA(L57:BZ57)),"--",I57-H57)</f>
        <v>--</v>
      </c>
      <c r="H57" s="158" t="str">
        <f t="shared" ref="H57:H63" si="18">IF(NOT(COUNTA(L57:BZ57)),"--",MIN(L57:BZ57))</f>
        <v>--</v>
      </c>
      <c r="I57" s="158" t="str">
        <f t="shared" ref="I57:I63" si="19">IF(NOT(COUNTA(L57:BZ57)),"--",MAX(L57:BZ57))</f>
        <v>--</v>
      </c>
      <c r="J57" s="158" t="str">
        <f t="shared" ref="J57:J63" si="20">IF(NOT(COUNTA(L57:BZ57)),"--",STDEV(L57:BZ57))</f>
        <v>--</v>
      </c>
      <c r="K57" s="208" t="str">
        <f t="shared" ref="K57:K63" si="21">IF(NOT(COUNTA(L57:BZ57)),"--",COUNT(L57:BZ57))</f>
        <v>--</v>
      </c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57"/>
      <c r="BG57" s="157"/>
      <c r="BH57" s="157"/>
      <c r="BI57" s="157"/>
      <c r="BJ57" s="157"/>
      <c r="BK57" s="157"/>
      <c r="BL57" s="157"/>
      <c r="BM57" s="157"/>
      <c r="BN57" s="157"/>
      <c r="BO57" s="157"/>
      <c r="BP57" s="157"/>
      <c r="BQ57" s="157"/>
      <c r="BR57" s="157"/>
      <c r="BS57" s="85"/>
      <c r="BT57" s="85"/>
      <c r="BU57" s="85"/>
      <c r="BV57" s="85"/>
      <c r="BW57" s="85"/>
      <c r="BX57" s="85"/>
      <c r="BY57" s="85"/>
      <c r="BZ57" s="86"/>
    </row>
    <row r="58" spans="1:78" ht="15" customHeight="1" x14ac:dyDescent="0.25">
      <c r="A58" s="390" t="s">
        <v>233</v>
      </c>
      <c r="B58" s="198">
        <v>18</v>
      </c>
      <c r="C58" s="62">
        <v>10</v>
      </c>
      <c r="D58" s="59">
        <v>3.7</v>
      </c>
      <c r="E58" s="202" t="s">
        <v>643</v>
      </c>
      <c r="F58" s="209" t="str">
        <f t="shared" si="16"/>
        <v>--</v>
      </c>
      <c r="G58" s="160" t="str">
        <f t="shared" si="17"/>
        <v>--</v>
      </c>
      <c r="H58" s="160" t="str">
        <f t="shared" si="18"/>
        <v>--</v>
      </c>
      <c r="I58" s="160" t="str">
        <f t="shared" si="19"/>
        <v>--</v>
      </c>
      <c r="J58" s="159" t="str">
        <f t="shared" si="20"/>
        <v>--</v>
      </c>
      <c r="K58" s="210" t="str">
        <f t="shared" si="21"/>
        <v>--</v>
      </c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5" customHeight="1" x14ac:dyDescent="0.25">
      <c r="A59" s="391"/>
      <c r="B59" s="199">
        <v>26</v>
      </c>
      <c r="C59" s="63" t="s">
        <v>55</v>
      </c>
      <c r="D59" s="73">
        <v>4.2</v>
      </c>
      <c r="E59" s="202" t="s">
        <v>647</v>
      </c>
      <c r="F59" s="209" t="str">
        <f t="shared" si="16"/>
        <v>--</v>
      </c>
      <c r="G59" s="160" t="str">
        <f t="shared" si="17"/>
        <v>--</v>
      </c>
      <c r="H59" s="160" t="str">
        <f t="shared" si="18"/>
        <v>--</v>
      </c>
      <c r="I59" s="160" t="str">
        <f t="shared" si="19"/>
        <v>--</v>
      </c>
      <c r="J59" s="159" t="str">
        <f t="shared" si="20"/>
        <v>--</v>
      </c>
      <c r="K59" s="210" t="str">
        <f t="shared" si="21"/>
        <v>--</v>
      </c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5" customHeight="1" x14ac:dyDescent="0.25">
      <c r="A60" s="391"/>
      <c r="B60" s="200" t="s">
        <v>602</v>
      </c>
      <c r="C60" s="64" t="s">
        <v>408</v>
      </c>
      <c r="D60" s="74" t="s">
        <v>55</v>
      </c>
      <c r="E60" s="202" t="s">
        <v>648</v>
      </c>
      <c r="F60" s="209" t="str">
        <f t="shared" si="16"/>
        <v>--</v>
      </c>
      <c r="G60" s="160" t="str">
        <f t="shared" si="17"/>
        <v>--</v>
      </c>
      <c r="H60" s="160" t="str">
        <f t="shared" si="18"/>
        <v>--</v>
      </c>
      <c r="I60" s="160" t="str">
        <f t="shared" si="19"/>
        <v>--</v>
      </c>
      <c r="J60" s="159" t="str">
        <f t="shared" si="20"/>
        <v>--</v>
      </c>
      <c r="K60" s="210" t="str">
        <f t="shared" si="21"/>
        <v>--</v>
      </c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5" customHeight="1" x14ac:dyDescent="0.25">
      <c r="A61" s="392"/>
      <c r="B61" s="198">
        <v>37</v>
      </c>
      <c r="C61" s="62">
        <v>23</v>
      </c>
      <c r="D61" s="74">
        <v>5.4</v>
      </c>
      <c r="E61" s="202" t="s">
        <v>649</v>
      </c>
      <c r="F61" s="209" t="str">
        <f t="shared" si="16"/>
        <v>--</v>
      </c>
      <c r="G61" s="160" t="str">
        <f t="shared" si="17"/>
        <v>--</v>
      </c>
      <c r="H61" s="160" t="str">
        <f t="shared" si="18"/>
        <v>--</v>
      </c>
      <c r="I61" s="160" t="str">
        <f t="shared" si="19"/>
        <v>--</v>
      </c>
      <c r="J61" s="159" t="str">
        <f t="shared" si="20"/>
        <v>--</v>
      </c>
      <c r="K61" s="210" t="str">
        <f t="shared" si="21"/>
        <v>--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5" customHeight="1" x14ac:dyDescent="0.25">
      <c r="A62" s="390" t="s">
        <v>244</v>
      </c>
      <c r="B62" s="198">
        <v>58</v>
      </c>
      <c r="C62" s="62">
        <v>48</v>
      </c>
      <c r="D62" s="74" t="s">
        <v>55</v>
      </c>
      <c r="E62" s="202" t="s">
        <v>650</v>
      </c>
      <c r="F62" s="209" t="str">
        <f t="shared" si="16"/>
        <v>--</v>
      </c>
      <c r="G62" s="159" t="str">
        <f t="shared" si="17"/>
        <v>--</v>
      </c>
      <c r="H62" s="159" t="str">
        <f t="shared" si="18"/>
        <v>--</v>
      </c>
      <c r="I62" s="159" t="str">
        <f t="shared" si="19"/>
        <v>--</v>
      </c>
      <c r="J62" s="159" t="str">
        <f t="shared" si="20"/>
        <v>--</v>
      </c>
      <c r="K62" s="210" t="str">
        <f t="shared" si="21"/>
        <v>--</v>
      </c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3"/>
    </row>
    <row r="63" spans="1:78" ht="15" customHeight="1" x14ac:dyDescent="0.25">
      <c r="A63" s="391"/>
      <c r="B63" s="65"/>
      <c r="C63" s="65"/>
      <c r="D63" s="75"/>
      <c r="E63" s="203" t="s">
        <v>211</v>
      </c>
      <c r="F63" s="211" t="str">
        <f t="shared" si="16"/>
        <v>--</v>
      </c>
      <c r="G63" s="185" t="str">
        <f t="shared" si="17"/>
        <v>--</v>
      </c>
      <c r="H63" s="185" t="str">
        <f t="shared" si="18"/>
        <v>--</v>
      </c>
      <c r="I63" s="185" t="str">
        <f t="shared" si="19"/>
        <v>--</v>
      </c>
      <c r="J63" s="185" t="str">
        <f t="shared" si="20"/>
        <v>--</v>
      </c>
      <c r="K63" s="212" t="str">
        <f t="shared" si="21"/>
        <v>--</v>
      </c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5" customHeight="1" x14ac:dyDescent="0.25">
      <c r="A64" s="391"/>
      <c r="B64" s="99">
        <v>49</v>
      </c>
      <c r="C64" s="66">
        <v>32</v>
      </c>
      <c r="D64" s="76">
        <v>6.4</v>
      </c>
      <c r="E64" s="56" t="s">
        <v>651</v>
      </c>
      <c r="F64" s="183"/>
      <c r="G64" s="187"/>
      <c r="H64" s="161"/>
      <c r="I64" s="187"/>
      <c r="J64" s="161"/>
      <c r="K64" s="184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  <c r="AR64" s="142"/>
      <c r="AS64" s="142"/>
      <c r="AT64" s="142"/>
      <c r="AU64" s="142"/>
      <c r="AV64" s="142"/>
      <c r="AW64" s="142"/>
      <c r="AX64" s="142"/>
      <c r="AY64" s="142"/>
      <c r="AZ64" s="142"/>
      <c r="BA64" s="142"/>
      <c r="BB64" s="142"/>
      <c r="BC64" s="142"/>
      <c r="BD64" s="142"/>
      <c r="BE64" s="142"/>
      <c r="BF64" s="142"/>
      <c r="BG64" s="142"/>
      <c r="BH64" s="142"/>
      <c r="BI64" s="142"/>
      <c r="BJ64" s="142"/>
      <c r="BK64" s="142"/>
      <c r="BL64" s="142"/>
      <c r="BM64" s="142"/>
      <c r="BN64" s="142"/>
      <c r="BO64" s="142"/>
      <c r="BP64" s="142"/>
      <c r="BQ64" s="142"/>
      <c r="BR64" s="142"/>
      <c r="BS64" s="142"/>
      <c r="BT64" s="142"/>
      <c r="BU64" s="142"/>
      <c r="BV64" s="142"/>
      <c r="BW64" s="142"/>
      <c r="BX64" s="142"/>
      <c r="BY64" s="142"/>
      <c r="BZ64" s="142"/>
    </row>
    <row r="65" spans="1:78" ht="15" customHeight="1" x14ac:dyDescent="0.25">
      <c r="A65" s="392"/>
      <c r="B65" s="67"/>
      <c r="C65" s="67"/>
      <c r="D65" s="77"/>
      <c r="E65" s="213" t="s">
        <v>214</v>
      </c>
      <c r="F65" s="215"/>
      <c r="G65" s="188"/>
      <c r="H65" s="162"/>
      <c r="I65" s="188"/>
      <c r="J65" s="162"/>
      <c r="K65" s="210" t="str">
        <f t="shared" ref="K65:K73" si="22">IF(NOT(COUNTA(L65:BZ65)),"--",COUNTA(L65:BZ65))</f>
        <v>--</v>
      </c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  <c r="AM65" s="143"/>
      <c r="AN65" s="143"/>
      <c r="AO65" s="143"/>
      <c r="AP65" s="143"/>
      <c r="AQ65" s="143"/>
      <c r="AR65" s="143"/>
      <c r="AS65" s="143"/>
      <c r="AT65" s="143"/>
      <c r="AU65" s="143"/>
      <c r="AV65" s="143"/>
      <c r="AW65" s="143"/>
      <c r="AX65" s="143"/>
      <c r="AY65" s="143"/>
      <c r="AZ65" s="143"/>
      <c r="BA65" s="143"/>
      <c r="BB65" s="143"/>
      <c r="BC65" s="143"/>
      <c r="BD65" s="143"/>
      <c r="BE65" s="143"/>
      <c r="BF65" s="143"/>
      <c r="BG65" s="143"/>
      <c r="BH65" s="143"/>
      <c r="BI65" s="143"/>
      <c r="BJ65" s="143"/>
      <c r="BK65" s="143"/>
      <c r="BL65" s="143"/>
      <c r="BM65" s="143"/>
      <c r="BN65" s="143"/>
      <c r="BO65" s="143"/>
      <c r="BP65" s="143"/>
      <c r="BQ65" s="143"/>
      <c r="BR65" s="143"/>
      <c r="BS65" s="143"/>
      <c r="BT65" s="143"/>
      <c r="BU65" s="143"/>
      <c r="BV65" s="143"/>
      <c r="BW65" s="143"/>
      <c r="BX65" s="143"/>
      <c r="BY65" s="143"/>
      <c r="BZ65" s="144"/>
    </row>
    <row r="66" spans="1:78" ht="15" customHeight="1" x14ac:dyDescent="0.25">
      <c r="A66" s="68"/>
      <c r="B66" s="2"/>
      <c r="D66" s="78"/>
      <c r="E66" s="213" t="s">
        <v>215</v>
      </c>
      <c r="F66" s="215"/>
      <c r="G66" s="188"/>
      <c r="H66" s="162"/>
      <c r="I66" s="188"/>
      <c r="J66" s="162"/>
      <c r="K66" s="210" t="str">
        <f t="shared" si="22"/>
        <v>--</v>
      </c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BM66" s="145"/>
      <c r="BN66" s="145"/>
      <c r="BO66" s="145"/>
      <c r="BP66" s="145"/>
      <c r="BQ66" s="145"/>
      <c r="BR66" s="145"/>
      <c r="BS66" s="145"/>
      <c r="BT66" s="145"/>
      <c r="BU66" s="145"/>
      <c r="BV66" s="145"/>
      <c r="BW66" s="145"/>
      <c r="BX66" s="145"/>
      <c r="BY66" s="145"/>
      <c r="BZ66" s="146"/>
    </row>
    <row r="67" spans="1:78" ht="15" customHeight="1" x14ac:dyDescent="0.25">
      <c r="A67" s="68"/>
      <c r="B67" s="2"/>
      <c r="D67" s="78"/>
      <c r="E67" s="213" t="s">
        <v>216</v>
      </c>
      <c r="F67" s="215"/>
      <c r="G67" s="188"/>
      <c r="H67" s="162"/>
      <c r="I67" s="188"/>
      <c r="J67" s="162"/>
      <c r="K67" s="210" t="str">
        <f t="shared" si="22"/>
        <v>--</v>
      </c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145"/>
      <c r="BL67" s="145"/>
      <c r="BM67" s="145"/>
      <c r="BN67" s="145"/>
      <c r="BO67" s="145"/>
      <c r="BP67" s="145"/>
      <c r="BQ67" s="145"/>
      <c r="BR67" s="145"/>
      <c r="BS67" s="145"/>
      <c r="BT67" s="145"/>
      <c r="BU67" s="145"/>
      <c r="BV67" s="145"/>
      <c r="BW67" s="145"/>
      <c r="BX67" s="145"/>
      <c r="BY67" s="145"/>
      <c r="BZ67" s="146"/>
    </row>
    <row r="68" spans="1:78" ht="15" customHeight="1" x14ac:dyDescent="0.25">
      <c r="A68" s="68"/>
      <c r="B68" s="2"/>
      <c r="D68" s="78"/>
      <c r="E68" s="213" t="s">
        <v>217</v>
      </c>
      <c r="F68" s="215"/>
      <c r="G68" s="188"/>
      <c r="H68" s="162"/>
      <c r="I68" s="188"/>
      <c r="J68" s="162"/>
      <c r="K68" s="210" t="str">
        <f t="shared" si="22"/>
        <v>--</v>
      </c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  <c r="BI68" s="145"/>
      <c r="BJ68" s="145"/>
      <c r="BK68" s="145"/>
      <c r="BL68" s="145"/>
      <c r="BM68" s="145"/>
      <c r="BN68" s="145"/>
      <c r="BO68" s="145"/>
      <c r="BP68" s="145"/>
      <c r="BQ68" s="145"/>
      <c r="BR68" s="145"/>
      <c r="BS68" s="145"/>
      <c r="BT68" s="145"/>
      <c r="BU68" s="145"/>
      <c r="BV68" s="145"/>
      <c r="BW68" s="145"/>
      <c r="BX68" s="145"/>
      <c r="BY68" s="145"/>
      <c r="BZ68" s="146"/>
    </row>
    <row r="69" spans="1:78" ht="15" customHeight="1" x14ac:dyDescent="0.25">
      <c r="A69" s="68"/>
      <c r="B69" s="2"/>
      <c r="D69" s="78"/>
      <c r="E69" s="213" t="s">
        <v>218</v>
      </c>
      <c r="F69" s="215"/>
      <c r="G69" s="188"/>
      <c r="H69" s="162"/>
      <c r="I69" s="188"/>
      <c r="J69" s="162"/>
      <c r="K69" s="210" t="str">
        <f t="shared" si="22"/>
        <v>--</v>
      </c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145"/>
      <c r="BL69" s="145"/>
      <c r="BM69" s="145"/>
      <c r="BN69" s="145"/>
      <c r="BO69" s="145"/>
      <c r="BP69" s="145"/>
      <c r="BQ69" s="145"/>
      <c r="BR69" s="145"/>
      <c r="BS69" s="145"/>
      <c r="BT69" s="145"/>
      <c r="BU69" s="145"/>
      <c r="BV69" s="145"/>
      <c r="BW69" s="145"/>
      <c r="BX69" s="145"/>
      <c r="BY69" s="145"/>
      <c r="BZ69" s="146"/>
    </row>
    <row r="70" spans="1:78" ht="15" customHeight="1" x14ac:dyDescent="0.25">
      <c r="A70" s="68"/>
      <c r="B70" s="2"/>
      <c r="D70" s="78"/>
      <c r="E70" s="213" t="s">
        <v>219</v>
      </c>
      <c r="F70" s="215"/>
      <c r="G70" s="188"/>
      <c r="H70" s="162"/>
      <c r="I70" s="188"/>
      <c r="J70" s="162"/>
      <c r="K70" s="210" t="str">
        <f t="shared" si="22"/>
        <v>--</v>
      </c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  <c r="BM70" s="145"/>
      <c r="BN70" s="145"/>
      <c r="BO70" s="145"/>
      <c r="BP70" s="145"/>
      <c r="BQ70" s="145"/>
      <c r="BR70" s="145"/>
      <c r="BS70" s="145"/>
      <c r="BT70" s="145"/>
      <c r="BU70" s="145"/>
      <c r="BV70" s="145"/>
      <c r="BW70" s="145"/>
      <c r="BX70" s="145"/>
      <c r="BY70" s="145"/>
      <c r="BZ70" s="146"/>
    </row>
    <row r="71" spans="1:78" ht="15" customHeight="1" x14ac:dyDescent="0.25">
      <c r="A71" s="68"/>
      <c r="B71" s="2"/>
      <c r="D71" s="78"/>
      <c r="E71" s="213" t="s">
        <v>247</v>
      </c>
      <c r="F71" s="215"/>
      <c r="G71" s="188"/>
      <c r="H71" s="162"/>
      <c r="I71" s="188"/>
      <c r="J71" s="162"/>
      <c r="K71" s="210" t="str">
        <f t="shared" si="22"/>
        <v>--</v>
      </c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  <c r="BL71" s="145"/>
      <c r="BM71" s="145"/>
      <c r="BN71" s="145"/>
      <c r="BO71" s="145"/>
      <c r="BP71" s="145"/>
      <c r="BQ71" s="145"/>
      <c r="BR71" s="145"/>
      <c r="BS71" s="145"/>
      <c r="BT71" s="145"/>
      <c r="BU71" s="145"/>
      <c r="BV71" s="145"/>
      <c r="BW71" s="145"/>
      <c r="BX71" s="145"/>
      <c r="BY71" s="145"/>
      <c r="BZ71" s="146"/>
    </row>
    <row r="72" spans="1:78" ht="15" customHeight="1" x14ac:dyDescent="0.25">
      <c r="A72" s="68"/>
      <c r="B72" s="2"/>
      <c r="D72" s="78"/>
      <c r="E72" s="213" t="s">
        <v>220</v>
      </c>
      <c r="F72" s="215"/>
      <c r="G72" s="188"/>
      <c r="H72" s="162"/>
      <c r="I72" s="188"/>
      <c r="J72" s="162"/>
      <c r="K72" s="210" t="str">
        <f t="shared" si="22"/>
        <v>--</v>
      </c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BM72" s="145"/>
      <c r="BN72" s="145"/>
      <c r="BO72" s="145"/>
      <c r="BP72" s="145"/>
      <c r="BQ72" s="145"/>
      <c r="BR72" s="145"/>
      <c r="BS72" s="145"/>
      <c r="BT72" s="145"/>
      <c r="BU72" s="145"/>
      <c r="BV72" s="145"/>
      <c r="BW72" s="145"/>
      <c r="BX72" s="145"/>
      <c r="BY72" s="145"/>
      <c r="BZ72" s="146"/>
    </row>
    <row r="73" spans="1:78" ht="15" customHeight="1" x14ac:dyDescent="0.25">
      <c r="A73" s="68"/>
      <c r="B73" s="50"/>
      <c r="C73" s="50"/>
      <c r="D73" s="79"/>
      <c r="E73" s="214" t="s">
        <v>223</v>
      </c>
      <c r="F73" s="216"/>
      <c r="G73" s="189"/>
      <c r="H73" s="163"/>
      <c r="I73" s="189"/>
      <c r="J73" s="163"/>
      <c r="K73" s="212" t="str">
        <f t="shared" si="22"/>
        <v>--</v>
      </c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  <c r="BI73" s="147"/>
      <c r="BJ73" s="147"/>
      <c r="BK73" s="147"/>
      <c r="BL73" s="147"/>
      <c r="BM73" s="147"/>
      <c r="BN73" s="147"/>
      <c r="BO73" s="147"/>
      <c r="BP73" s="147"/>
      <c r="BQ73" s="147"/>
      <c r="BR73" s="147"/>
      <c r="BS73" s="147"/>
      <c r="BT73" s="147"/>
      <c r="BU73" s="147"/>
      <c r="BV73" s="147"/>
      <c r="BW73" s="147"/>
      <c r="BX73" s="147"/>
      <c r="BY73" s="147"/>
      <c r="BZ73" s="148"/>
    </row>
    <row r="74" spans="1:78" ht="15" customHeight="1" x14ac:dyDescent="0.25">
      <c r="A74" s="69"/>
      <c r="B74" s="99">
        <v>52</v>
      </c>
      <c r="C74" s="66">
        <v>38</v>
      </c>
      <c r="D74" s="76">
        <v>6.6</v>
      </c>
      <c r="E74" s="56" t="s">
        <v>385</v>
      </c>
      <c r="F74" s="183"/>
      <c r="G74" s="187"/>
      <c r="H74" s="161"/>
      <c r="I74" s="187"/>
      <c r="J74" s="161"/>
      <c r="K74" s="184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42"/>
      <c r="AO74" s="142"/>
      <c r="AP74" s="142"/>
      <c r="AQ74" s="142"/>
      <c r="AR74" s="142"/>
      <c r="AS74" s="142"/>
      <c r="AT74" s="142"/>
      <c r="AU74" s="142"/>
      <c r="AV74" s="142"/>
      <c r="AW74" s="142"/>
      <c r="AX74" s="142"/>
      <c r="AY74" s="142"/>
      <c r="AZ74" s="142"/>
      <c r="BA74" s="142"/>
      <c r="BB74" s="142"/>
      <c r="BC74" s="142"/>
      <c r="BD74" s="142"/>
      <c r="BE74" s="142"/>
      <c r="BF74" s="142"/>
      <c r="BG74" s="142"/>
      <c r="BH74" s="142"/>
      <c r="BI74" s="142"/>
      <c r="BJ74" s="142"/>
      <c r="BK74" s="142"/>
      <c r="BL74" s="142"/>
      <c r="BM74" s="142"/>
      <c r="BN74" s="142"/>
      <c r="BO74" s="142"/>
      <c r="BP74" s="142"/>
      <c r="BQ74" s="142"/>
      <c r="BR74" s="142"/>
      <c r="BS74" s="142"/>
      <c r="BT74" s="142"/>
      <c r="BU74" s="142"/>
      <c r="BV74" s="142"/>
      <c r="BW74" s="142"/>
      <c r="BX74" s="142"/>
      <c r="BY74" s="142"/>
      <c r="BZ74" s="142"/>
    </row>
    <row r="75" spans="1:78" ht="15" customHeight="1" x14ac:dyDescent="0.25">
      <c r="A75" s="68"/>
      <c r="B75" s="67"/>
      <c r="C75" s="67"/>
      <c r="D75" s="77"/>
      <c r="E75" s="213" t="s">
        <v>224</v>
      </c>
      <c r="F75" s="215"/>
      <c r="G75" s="188"/>
      <c r="H75" s="162"/>
      <c r="I75" s="188"/>
      <c r="J75" s="162"/>
      <c r="K75" s="210" t="str">
        <f t="shared" ref="K75:K83" si="23">IF(NOT(COUNTA(L75:BZ75)),"--",COUNTA(L75:BZ75))</f>
        <v>--</v>
      </c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  <c r="BM75" s="145"/>
      <c r="BN75" s="145"/>
      <c r="BO75" s="145"/>
      <c r="BP75" s="145"/>
      <c r="BQ75" s="145"/>
      <c r="BR75" s="145"/>
      <c r="BS75" s="145"/>
      <c r="BT75" s="145"/>
      <c r="BU75" s="145"/>
      <c r="BV75" s="145"/>
      <c r="BW75" s="145"/>
      <c r="BX75" s="145"/>
      <c r="BY75" s="145"/>
      <c r="BZ75" s="146"/>
    </row>
    <row r="76" spans="1:78" ht="15" customHeight="1" x14ac:dyDescent="0.25">
      <c r="A76" s="68"/>
      <c r="B76" s="2"/>
      <c r="D76" s="78"/>
      <c r="E76" s="213" t="s">
        <v>225</v>
      </c>
      <c r="F76" s="215"/>
      <c r="G76" s="188"/>
      <c r="H76" s="162"/>
      <c r="I76" s="188"/>
      <c r="J76" s="162"/>
      <c r="K76" s="210" t="str">
        <f t="shared" si="23"/>
        <v>--</v>
      </c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  <c r="BM76" s="145"/>
      <c r="BN76" s="145"/>
      <c r="BO76" s="145"/>
      <c r="BP76" s="145"/>
      <c r="BQ76" s="145"/>
      <c r="BR76" s="145"/>
      <c r="BS76" s="145"/>
      <c r="BT76" s="145"/>
      <c r="BU76" s="145"/>
      <c r="BV76" s="145"/>
      <c r="BW76" s="145"/>
      <c r="BX76" s="145"/>
      <c r="BY76" s="145"/>
      <c r="BZ76" s="146"/>
    </row>
    <row r="77" spans="1:78" ht="15" customHeight="1" x14ac:dyDescent="0.25">
      <c r="A77" s="68"/>
      <c r="B77" s="2"/>
      <c r="D77" s="78"/>
      <c r="E77" s="213" t="s">
        <v>226</v>
      </c>
      <c r="F77" s="215"/>
      <c r="G77" s="188"/>
      <c r="H77" s="162"/>
      <c r="I77" s="188"/>
      <c r="J77" s="162"/>
      <c r="K77" s="210" t="str">
        <f t="shared" si="23"/>
        <v>--</v>
      </c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  <c r="BI77" s="145"/>
      <c r="BJ77" s="145"/>
      <c r="BK77" s="145"/>
      <c r="BL77" s="145"/>
      <c r="BM77" s="145"/>
      <c r="BN77" s="145"/>
      <c r="BO77" s="145"/>
      <c r="BP77" s="145"/>
      <c r="BQ77" s="145"/>
      <c r="BR77" s="145"/>
      <c r="BS77" s="145"/>
      <c r="BT77" s="145"/>
      <c r="BU77" s="145"/>
      <c r="BV77" s="145"/>
      <c r="BW77" s="145"/>
      <c r="BX77" s="145"/>
      <c r="BY77" s="145"/>
      <c r="BZ77" s="146"/>
    </row>
    <row r="78" spans="1:78" ht="15" customHeight="1" x14ac:dyDescent="0.25">
      <c r="A78" s="68"/>
      <c r="B78" s="2"/>
      <c r="D78" s="78"/>
      <c r="E78" s="213" t="s">
        <v>227</v>
      </c>
      <c r="F78" s="215"/>
      <c r="G78" s="188"/>
      <c r="H78" s="162"/>
      <c r="I78" s="188"/>
      <c r="J78" s="162"/>
      <c r="K78" s="210" t="str">
        <f t="shared" si="23"/>
        <v>--</v>
      </c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  <c r="BM78" s="145"/>
      <c r="BN78" s="145"/>
      <c r="BO78" s="145"/>
      <c r="BP78" s="145"/>
      <c r="BQ78" s="145"/>
      <c r="BR78" s="145"/>
      <c r="BS78" s="145"/>
      <c r="BT78" s="145"/>
      <c r="BU78" s="145"/>
      <c r="BV78" s="145"/>
      <c r="BW78" s="145"/>
      <c r="BX78" s="145"/>
      <c r="BY78" s="145"/>
      <c r="BZ78" s="146"/>
    </row>
    <row r="79" spans="1:78" ht="15" customHeight="1" x14ac:dyDescent="0.25">
      <c r="A79" s="68"/>
      <c r="B79" s="2"/>
      <c r="D79" s="78"/>
      <c r="E79" s="213" t="s">
        <v>228</v>
      </c>
      <c r="F79" s="215"/>
      <c r="G79" s="188"/>
      <c r="H79" s="162"/>
      <c r="I79" s="188"/>
      <c r="J79" s="162"/>
      <c r="K79" s="210" t="str">
        <f t="shared" si="23"/>
        <v>--</v>
      </c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  <c r="BI79" s="145"/>
      <c r="BJ79" s="145"/>
      <c r="BK79" s="145"/>
      <c r="BL79" s="145"/>
      <c r="BM79" s="145"/>
      <c r="BN79" s="145"/>
      <c r="BO79" s="145"/>
      <c r="BP79" s="145"/>
      <c r="BQ79" s="145"/>
      <c r="BR79" s="145"/>
      <c r="BS79" s="145"/>
      <c r="BT79" s="145"/>
      <c r="BU79" s="145"/>
      <c r="BV79" s="145"/>
      <c r="BW79" s="145"/>
      <c r="BX79" s="145"/>
      <c r="BY79" s="145"/>
      <c r="BZ79" s="146"/>
    </row>
    <row r="80" spans="1:78" ht="15" customHeight="1" x14ac:dyDescent="0.25">
      <c r="A80" s="68"/>
      <c r="B80" s="2"/>
      <c r="D80" s="78"/>
      <c r="E80" s="213" t="s">
        <v>229</v>
      </c>
      <c r="F80" s="215"/>
      <c r="G80" s="188"/>
      <c r="H80" s="162"/>
      <c r="I80" s="188"/>
      <c r="J80" s="162"/>
      <c r="K80" s="210" t="str">
        <f t="shared" si="23"/>
        <v>--</v>
      </c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  <c r="BM80" s="145"/>
      <c r="BN80" s="145"/>
      <c r="BO80" s="145"/>
      <c r="BP80" s="145"/>
      <c r="BQ80" s="145"/>
      <c r="BR80" s="145"/>
      <c r="BS80" s="145"/>
      <c r="BT80" s="145"/>
      <c r="BU80" s="145"/>
      <c r="BV80" s="145"/>
      <c r="BW80" s="145"/>
      <c r="BX80" s="145"/>
      <c r="BY80" s="145"/>
      <c r="BZ80" s="146"/>
    </row>
    <row r="81" spans="1:78" ht="15" customHeight="1" x14ac:dyDescent="0.25">
      <c r="A81" s="68"/>
      <c r="B81" s="2"/>
      <c r="D81" s="78"/>
      <c r="E81" s="213" t="s">
        <v>230</v>
      </c>
      <c r="F81" s="215"/>
      <c r="G81" s="188"/>
      <c r="H81" s="162"/>
      <c r="I81" s="188"/>
      <c r="J81" s="162"/>
      <c r="K81" s="210" t="str">
        <f t="shared" si="23"/>
        <v>--</v>
      </c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  <c r="BI81" s="145"/>
      <c r="BJ81" s="145"/>
      <c r="BK81" s="145"/>
      <c r="BL81" s="145"/>
      <c r="BM81" s="145"/>
      <c r="BN81" s="145"/>
      <c r="BO81" s="145"/>
      <c r="BP81" s="145"/>
      <c r="BQ81" s="145"/>
      <c r="BR81" s="145"/>
      <c r="BS81" s="145"/>
      <c r="BT81" s="145"/>
      <c r="BU81" s="145"/>
      <c r="BV81" s="145"/>
      <c r="BW81" s="145"/>
      <c r="BX81" s="145"/>
      <c r="BY81" s="145"/>
      <c r="BZ81" s="146"/>
    </row>
    <row r="82" spans="1:78" ht="15" customHeight="1" x14ac:dyDescent="0.25">
      <c r="A82" s="68"/>
      <c r="B82" s="2"/>
      <c r="D82" s="78"/>
      <c r="E82" s="213" t="s">
        <v>231</v>
      </c>
      <c r="F82" s="215"/>
      <c r="G82" s="188"/>
      <c r="H82" s="162"/>
      <c r="I82" s="188"/>
      <c r="J82" s="162"/>
      <c r="K82" s="210" t="str">
        <f t="shared" si="23"/>
        <v>--</v>
      </c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  <c r="BI82" s="145"/>
      <c r="BJ82" s="145"/>
      <c r="BK82" s="145"/>
      <c r="BL82" s="145"/>
      <c r="BM82" s="145"/>
      <c r="BN82" s="145"/>
      <c r="BO82" s="145"/>
      <c r="BP82" s="145"/>
      <c r="BQ82" s="145"/>
      <c r="BR82" s="145"/>
      <c r="BS82" s="145"/>
      <c r="BT82" s="145"/>
      <c r="BU82" s="145"/>
      <c r="BV82" s="145"/>
      <c r="BW82" s="145"/>
      <c r="BX82" s="145"/>
      <c r="BY82" s="145"/>
      <c r="BZ82" s="146"/>
    </row>
    <row r="83" spans="1:78" ht="15" customHeight="1" thickBot="1" x14ac:dyDescent="0.3">
      <c r="A83" s="70"/>
      <c r="B83" s="60"/>
      <c r="C83" s="60"/>
      <c r="D83" s="80"/>
      <c r="E83" s="61" t="s">
        <v>232</v>
      </c>
      <c r="F83" s="217"/>
      <c r="G83" s="190"/>
      <c r="H83" s="164"/>
      <c r="I83" s="190"/>
      <c r="J83" s="164"/>
      <c r="K83" s="218" t="str">
        <f t="shared" si="23"/>
        <v>--</v>
      </c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  <c r="BN83" s="149"/>
      <c r="BO83" s="149"/>
      <c r="BP83" s="149"/>
      <c r="BQ83" s="149"/>
      <c r="BR83" s="149"/>
      <c r="BS83" s="149"/>
      <c r="BT83" s="149"/>
      <c r="BU83" s="149"/>
      <c r="BV83" s="149"/>
      <c r="BW83" s="149"/>
      <c r="BX83" s="149"/>
      <c r="BY83" s="149"/>
      <c r="BZ83" s="150"/>
    </row>
    <row r="84" spans="1:78" ht="15" customHeight="1" thickTop="1" x14ac:dyDescent="0.25">
      <c r="A84" s="71" t="s">
        <v>236</v>
      </c>
      <c r="B84" s="83">
        <v>17</v>
      </c>
      <c r="C84" s="83">
        <v>9</v>
      </c>
      <c r="D84" s="72">
        <v>3.6</v>
      </c>
      <c r="E84" s="84" t="s">
        <v>642</v>
      </c>
      <c r="F84" s="207" t="str">
        <f t="shared" ref="F84:F90" si="24">IF(NOT(COUNTA(L84:BZ84)),"--",AVERAGE(L84:BZ84))</f>
        <v>--</v>
      </c>
      <c r="G84" s="158" t="str">
        <f t="shared" ref="G84:G90" si="25">IF(NOT(COUNTA(L84:BZ84)),"--",I84-H84)</f>
        <v>--</v>
      </c>
      <c r="H84" s="158" t="str">
        <f t="shared" ref="H84:H90" si="26">IF(NOT(COUNTA(L84:BZ84)),"--",MIN(L84:BZ84))</f>
        <v>--</v>
      </c>
      <c r="I84" s="158" t="str">
        <f t="shared" ref="I84:I90" si="27">IF(NOT(COUNTA(L84:BZ84)),"--",MAX(L84:BZ84))</f>
        <v>--</v>
      </c>
      <c r="J84" s="158" t="str">
        <f t="shared" ref="J84:J90" si="28">IF(NOT(COUNTA(L84:BZ84)),"--",STDEV(L84:BZ84))</f>
        <v>--</v>
      </c>
      <c r="K84" s="208" t="str">
        <f t="shared" ref="K84:K90" si="29">IF(NOT(COUNTA(L84:BZ84)),"--",COUNT(L84:BZ84))</f>
        <v>--</v>
      </c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6"/>
    </row>
    <row r="85" spans="1:78" ht="15" customHeight="1" x14ac:dyDescent="0.25">
      <c r="A85" s="390" t="s">
        <v>233</v>
      </c>
      <c r="B85" s="198">
        <v>18</v>
      </c>
      <c r="C85" s="62">
        <v>10</v>
      </c>
      <c r="D85" s="59">
        <v>3.7</v>
      </c>
      <c r="E85" s="202" t="s">
        <v>643</v>
      </c>
      <c r="F85" s="209" t="str">
        <f t="shared" si="24"/>
        <v>--</v>
      </c>
      <c r="G85" s="160" t="str">
        <f t="shared" si="25"/>
        <v>--</v>
      </c>
      <c r="H85" s="160" t="str">
        <f t="shared" si="26"/>
        <v>--</v>
      </c>
      <c r="I85" s="160" t="str">
        <f t="shared" si="27"/>
        <v>--</v>
      </c>
      <c r="J85" s="159" t="str">
        <f t="shared" si="28"/>
        <v>--</v>
      </c>
      <c r="K85" s="210" t="str">
        <f t="shared" si="29"/>
        <v>--</v>
      </c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8"/>
    </row>
    <row r="86" spans="1:78" ht="15" customHeight="1" x14ac:dyDescent="0.25">
      <c r="A86" s="391"/>
      <c r="B86" s="199">
        <v>26</v>
      </c>
      <c r="C86" s="63" t="s">
        <v>55</v>
      </c>
      <c r="D86" s="73">
        <v>4.2</v>
      </c>
      <c r="E86" s="202" t="s">
        <v>647</v>
      </c>
      <c r="F86" s="209" t="str">
        <f t="shared" si="24"/>
        <v>--</v>
      </c>
      <c r="G86" s="160" t="str">
        <f t="shared" si="25"/>
        <v>--</v>
      </c>
      <c r="H86" s="160" t="str">
        <f t="shared" si="26"/>
        <v>--</v>
      </c>
      <c r="I86" s="160" t="str">
        <f t="shared" si="27"/>
        <v>--</v>
      </c>
      <c r="J86" s="159" t="str">
        <f t="shared" si="28"/>
        <v>--</v>
      </c>
      <c r="K86" s="210" t="str">
        <f t="shared" si="29"/>
        <v>--</v>
      </c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8"/>
    </row>
    <row r="87" spans="1:78" ht="15" customHeight="1" x14ac:dyDescent="0.25">
      <c r="A87" s="391"/>
      <c r="B87" s="200" t="s">
        <v>602</v>
      </c>
      <c r="C87" s="64" t="s">
        <v>408</v>
      </c>
      <c r="D87" s="74" t="s">
        <v>55</v>
      </c>
      <c r="E87" s="202" t="s">
        <v>648</v>
      </c>
      <c r="F87" s="209" t="str">
        <f t="shared" si="24"/>
        <v>--</v>
      </c>
      <c r="G87" s="160" t="str">
        <f t="shared" si="25"/>
        <v>--</v>
      </c>
      <c r="H87" s="160" t="str">
        <f t="shared" si="26"/>
        <v>--</v>
      </c>
      <c r="I87" s="160" t="str">
        <f t="shared" si="27"/>
        <v>--</v>
      </c>
      <c r="J87" s="159" t="str">
        <f t="shared" si="28"/>
        <v>--</v>
      </c>
      <c r="K87" s="210" t="str">
        <f t="shared" si="29"/>
        <v>--</v>
      </c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8"/>
    </row>
    <row r="88" spans="1:78" ht="15" customHeight="1" x14ac:dyDescent="0.25">
      <c r="A88" s="392"/>
      <c r="B88" s="198">
        <v>37</v>
      </c>
      <c r="C88" s="62">
        <v>23</v>
      </c>
      <c r="D88" s="74">
        <v>5.4</v>
      </c>
      <c r="E88" s="202" t="s">
        <v>649</v>
      </c>
      <c r="F88" s="209" t="str">
        <f t="shared" si="24"/>
        <v>--</v>
      </c>
      <c r="G88" s="160" t="str">
        <f t="shared" si="25"/>
        <v>--</v>
      </c>
      <c r="H88" s="160" t="str">
        <f t="shared" si="26"/>
        <v>--</v>
      </c>
      <c r="I88" s="160" t="str">
        <f t="shared" si="27"/>
        <v>--</v>
      </c>
      <c r="J88" s="159" t="str">
        <f t="shared" si="28"/>
        <v>--</v>
      </c>
      <c r="K88" s="210" t="str">
        <f t="shared" si="29"/>
        <v>--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8"/>
    </row>
    <row r="89" spans="1:78" ht="15" customHeight="1" x14ac:dyDescent="0.25">
      <c r="A89" s="390" t="s">
        <v>244</v>
      </c>
      <c r="B89" s="198">
        <v>58</v>
      </c>
      <c r="C89" s="62">
        <v>48</v>
      </c>
      <c r="D89" s="74" t="s">
        <v>55</v>
      </c>
      <c r="E89" s="202" t="s">
        <v>650</v>
      </c>
      <c r="F89" s="209" t="str">
        <f t="shared" si="24"/>
        <v>--</v>
      </c>
      <c r="G89" s="159" t="str">
        <f t="shared" si="25"/>
        <v>--</v>
      </c>
      <c r="H89" s="159" t="str">
        <f t="shared" si="26"/>
        <v>--</v>
      </c>
      <c r="I89" s="159" t="str">
        <f t="shared" si="27"/>
        <v>--</v>
      </c>
      <c r="J89" s="159" t="str">
        <f t="shared" si="28"/>
        <v>--</v>
      </c>
      <c r="K89" s="210" t="str">
        <f t="shared" si="29"/>
        <v>--</v>
      </c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3"/>
    </row>
    <row r="90" spans="1:78" ht="15" customHeight="1" x14ac:dyDescent="0.25">
      <c r="A90" s="391"/>
      <c r="B90" s="65"/>
      <c r="C90" s="65"/>
      <c r="D90" s="75"/>
      <c r="E90" s="203" t="s">
        <v>211</v>
      </c>
      <c r="F90" s="211" t="str">
        <f t="shared" si="24"/>
        <v>--</v>
      </c>
      <c r="G90" s="185" t="str">
        <f t="shared" si="25"/>
        <v>--</v>
      </c>
      <c r="H90" s="185" t="str">
        <f t="shared" si="26"/>
        <v>--</v>
      </c>
      <c r="I90" s="185" t="str">
        <f t="shared" si="27"/>
        <v>--</v>
      </c>
      <c r="J90" s="185" t="str">
        <f t="shared" si="28"/>
        <v>--</v>
      </c>
      <c r="K90" s="212" t="str">
        <f t="shared" si="29"/>
        <v>--</v>
      </c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5"/>
    </row>
    <row r="91" spans="1:78" ht="15" customHeight="1" x14ac:dyDescent="0.25">
      <c r="A91" s="391"/>
      <c r="B91" s="99">
        <v>49</v>
      </c>
      <c r="C91" s="66">
        <v>32</v>
      </c>
      <c r="D91" s="76">
        <v>6.4</v>
      </c>
      <c r="E91" s="56" t="s">
        <v>651</v>
      </c>
      <c r="F91" s="183"/>
      <c r="G91" s="187"/>
      <c r="H91" s="161"/>
      <c r="I91" s="187"/>
      <c r="J91" s="161"/>
      <c r="K91" s="184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  <c r="AL91" s="142"/>
      <c r="AM91" s="142"/>
      <c r="AN91" s="142"/>
      <c r="AO91" s="142"/>
      <c r="AP91" s="142"/>
      <c r="AQ91" s="142"/>
      <c r="AR91" s="142"/>
      <c r="AS91" s="142"/>
      <c r="AT91" s="142"/>
      <c r="AU91" s="142"/>
      <c r="AV91" s="142"/>
      <c r="AW91" s="142"/>
      <c r="AX91" s="142"/>
      <c r="AY91" s="142"/>
      <c r="AZ91" s="142"/>
      <c r="BA91" s="142"/>
      <c r="BB91" s="142"/>
      <c r="BC91" s="142"/>
      <c r="BD91" s="142"/>
      <c r="BE91" s="142"/>
      <c r="BF91" s="142"/>
      <c r="BG91" s="142"/>
      <c r="BH91" s="142"/>
      <c r="BI91" s="142"/>
      <c r="BJ91" s="142"/>
      <c r="BK91" s="142"/>
      <c r="BL91" s="142"/>
      <c r="BM91" s="142"/>
      <c r="BN91" s="142"/>
      <c r="BO91" s="142"/>
      <c r="BP91" s="142"/>
      <c r="BQ91" s="142"/>
      <c r="BR91" s="142"/>
      <c r="BS91" s="142"/>
      <c r="BT91" s="142"/>
      <c r="BU91" s="142"/>
      <c r="BV91" s="142"/>
      <c r="BW91" s="142"/>
      <c r="BX91" s="142"/>
      <c r="BY91" s="142"/>
      <c r="BZ91" s="142"/>
    </row>
    <row r="92" spans="1:78" ht="15" customHeight="1" x14ac:dyDescent="0.25">
      <c r="A92" s="392"/>
      <c r="B92" s="67"/>
      <c r="C92" s="67"/>
      <c r="D92" s="77"/>
      <c r="E92" s="213" t="s">
        <v>214</v>
      </c>
      <c r="F92" s="215"/>
      <c r="G92" s="188"/>
      <c r="H92" s="162"/>
      <c r="I92" s="188"/>
      <c r="J92" s="162"/>
      <c r="K92" s="210" t="str">
        <f t="shared" ref="K92:K100" si="30">IF(NOT(COUNTA(L92:BZ92)),"--",COUNTA(L92:BZ92))</f>
        <v>--</v>
      </c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43"/>
      <c r="BJ92" s="143"/>
      <c r="BK92" s="143"/>
      <c r="BL92" s="143"/>
      <c r="BM92" s="143"/>
      <c r="BN92" s="143"/>
      <c r="BO92" s="143"/>
      <c r="BP92" s="143"/>
      <c r="BQ92" s="143"/>
      <c r="BR92" s="143"/>
      <c r="BS92" s="143"/>
      <c r="BT92" s="143"/>
      <c r="BU92" s="143"/>
      <c r="BV92" s="143"/>
      <c r="BW92" s="143"/>
      <c r="BX92" s="143"/>
      <c r="BY92" s="143"/>
      <c r="BZ92" s="144"/>
    </row>
    <row r="93" spans="1:78" ht="15" customHeight="1" x14ac:dyDescent="0.25">
      <c r="A93" s="68"/>
      <c r="B93" s="2"/>
      <c r="D93" s="78"/>
      <c r="E93" s="213" t="s">
        <v>215</v>
      </c>
      <c r="F93" s="215"/>
      <c r="G93" s="188"/>
      <c r="H93" s="162"/>
      <c r="I93" s="188"/>
      <c r="J93" s="162"/>
      <c r="K93" s="210" t="str">
        <f t="shared" si="30"/>
        <v>--</v>
      </c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  <c r="BM93" s="145"/>
      <c r="BN93" s="145"/>
      <c r="BO93" s="145"/>
      <c r="BP93" s="145"/>
      <c r="BQ93" s="145"/>
      <c r="BR93" s="145"/>
      <c r="BS93" s="145"/>
      <c r="BT93" s="145"/>
      <c r="BU93" s="145"/>
      <c r="BV93" s="145"/>
      <c r="BW93" s="145"/>
      <c r="BX93" s="145"/>
      <c r="BY93" s="145"/>
      <c r="BZ93" s="146"/>
    </row>
    <row r="94" spans="1:78" ht="15" customHeight="1" x14ac:dyDescent="0.25">
      <c r="A94" s="68"/>
      <c r="B94" s="2"/>
      <c r="D94" s="78"/>
      <c r="E94" s="213" t="s">
        <v>216</v>
      </c>
      <c r="F94" s="215"/>
      <c r="G94" s="188"/>
      <c r="H94" s="162"/>
      <c r="I94" s="188"/>
      <c r="J94" s="162"/>
      <c r="K94" s="210" t="str">
        <f t="shared" si="30"/>
        <v>--</v>
      </c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  <c r="BI94" s="145"/>
      <c r="BJ94" s="145"/>
      <c r="BK94" s="145"/>
      <c r="BL94" s="145"/>
      <c r="BM94" s="145"/>
      <c r="BN94" s="145"/>
      <c r="BO94" s="145"/>
      <c r="BP94" s="145"/>
      <c r="BQ94" s="145"/>
      <c r="BR94" s="145"/>
      <c r="BS94" s="145"/>
      <c r="BT94" s="145"/>
      <c r="BU94" s="145"/>
      <c r="BV94" s="145"/>
      <c r="BW94" s="145"/>
      <c r="BX94" s="145"/>
      <c r="BY94" s="145"/>
      <c r="BZ94" s="146"/>
    </row>
    <row r="95" spans="1:78" ht="15" customHeight="1" x14ac:dyDescent="0.25">
      <c r="A95" s="68"/>
      <c r="B95" s="2"/>
      <c r="D95" s="78"/>
      <c r="E95" s="213" t="s">
        <v>217</v>
      </c>
      <c r="F95" s="215"/>
      <c r="G95" s="188"/>
      <c r="H95" s="162"/>
      <c r="I95" s="188"/>
      <c r="J95" s="162"/>
      <c r="K95" s="210" t="str">
        <f t="shared" si="30"/>
        <v>--</v>
      </c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  <c r="BI95" s="145"/>
      <c r="BJ95" s="145"/>
      <c r="BK95" s="145"/>
      <c r="BL95" s="145"/>
      <c r="BM95" s="145"/>
      <c r="BN95" s="145"/>
      <c r="BO95" s="145"/>
      <c r="BP95" s="145"/>
      <c r="BQ95" s="145"/>
      <c r="BR95" s="145"/>
      <c r="BS95" s="145"/>
      <c r="BT95" s="145"/>
      <c r="BU95" s="145"/>
      <c r="BV95" s="145"/>
      <c r="BW95" s="145"/>
      <c r="BX95" s="145"/>
      <c r="BY95" s="145"/>
      <c r="BZ95" s="146"/>
    </row>
    <row r="96" spans="1:78" ht="15" customHeight="1" x14ac:dyDescent="0.25">
      <c r="A96" s="68"/>
      <c r="B96" s="2"/>
      <c r="D96" s="78"/>
      <c r="E96" s="213" t="s">
        <v>218</v>
      </c>
      <c r="F96" s="215"/>
      <c r="G96" s="188"/>
      <c r="H96" s="162"/>
      <c r="I96" s="188"/>
      <c r="J96" s="162"/>
      <c r="K96" s="210" t="str">
        <f t="shared" si="30"/>
        <v>--</v>
      </c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  <c r="BM96" s="145"/>
      <c r="BN96" s="145"/>
      <c r="BO96" s="145"/>
      <c r="BP96" s="145"/>
      <c r="BQ96" s="145"/>
      <c r="BR96" s="145"/>
      <c r="BS96" s="145"/>
      <c r="BT96" s="145"/>
      <c r="BU96" s="145"/>
      <c r="BV96" s="145"/>
      <c r="BW96" s="145"/>
      <c r="BX96" s="145"/>
      <c r="BY96" s="145"/>
      <c r="BZ96" s="146"/>
    </row>
    <row r="97" spans="1:78" ht="15" customHeight="1" x14ac:dyDescent="0.25">
      <c r="A97" s="68"/>
      <c r="B97" s="2"/>
      <c r="D97" s="78"/>
      <c r="E97" s="213" t="s">
        <v>219</v>
      </c>
      <c r="F97" s="215"/>
      <c r="G97" s="188"/>
      <c r="H97" s="162"/>
      <c r="I97" s="188"/>
      <c r="J97" s="162"/>
      <c r="K97" s="210" t="str">
        <f t="shared" si="30"/>
        <v>--</v>
      </c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  <c r="BM97" s="145"/>
      <c r="BN97" s="145"/>
      <c r="BO97" s="145"/>
      <c r="BP97" s="145"/>
      <c r="BQ97" s="145"/>
      <c r="BR97" s="145"/>
      <c r="BS97" s="145"/>
      <c r="BT97" s="145"/>
      <c r="BU97" s="145"/>
      <c r="BV97" s="145"/>
      <c r="BW97" s="145"/>
      <c r="BX97" s="145"/>
      <c r="BY97" s="145"/>
      <c r="BZ97" s="146"/>
    </row>
    <row r="98" spans="1:78" ht="15" customHeight="1" x14ac:dyDescent="0.25">
      <c r="A98" s="68"/>
      <c r="B98" s="2"/>
      <c r="D98" s="78"/>
      <c r="E98" s="213" t="s">
        <v>247</v>
      </c>
      <c r="F98" s="215"/>
      <c r="G98" s="188"/>
      <c r="H98" s="162"/>
      <c r="I98" s="188"/>
      <c r="J98" s="162"/>
      <c r="K98" s="210" t="str">
        <f t="shared" si="30"/>
        <v>--</v>
      </c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  <c r="BM98" s="145"/>
      <c r="BN98" s="145"/>
      <c r="BO98" s="145"/>
      <c r="BP98" s="145"/>
      <c r="BQ98" s="145"/>
      <c r="BR98" s="145"/>
      <c r="BS98" s="145"/>
      <c r="BT98" s="145"/>
      <c r="BU98" s="145"/>
      <c r="BV98" s="145"/>
      <c r="BW98" s="145"/>
      <c r="BX98" s="145"/>
      <c r="BY98" s="145"/>
      <c r="BZ98" s="146"/>
    </row>
    <row r="99" spans="1:78" ht="15" customHeight="1" x14ac:dyDescent="0.25">
      <c r="A99" s="68"/>
      <c r="B99" s="2"/>
      <c r="D99" s="78"/>
      <c r="E99" s="213" t="s">
        <v>220</v>
      </c>
      <c r="F99" s="215"/>
      <c r="G99" s="188"/>
      <c r="H99" s="162"/>
      <c r="I99" s="188"/>
      <c r="J99" s="162"/>
      <c r="K99" s="210" t="str">
        <f t="shared" si="30"/>
        <v>--</v>
      </c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  <c r="BM99" s="145"/>
      <c r="BN99" s="145"/>
      <c r="BO99" s="145"/>
      <c r="BP99" s="145"/>
      <c r="BQ99" s="145"/>
      <c r="BR99" s="145"/>
      <c r="BS99" s="145"/>
      <c r="BT99" s="145"/>
      <c r="BU99" s="145"/>
      <c r="BV99" s="145"/>
      <c r="BW99" s="145"/>
      <c r="BX99" s="145"/>
      <c r="BY99" s="145"/>
      <c r="BZ99" s="146"/>
    </row>
    <row r="100" spans="1:78" ht="15" customHeight="1" x14ac:dyDescent="0.25">
      <c r="A100" s="68"/>
      <c r="B100" s="50"/>
      <c r="C100" s="50"/>
      <c r="D100" s="79"/>
      <c r="E100" s="214" t="s">
        <v>223</v>
      </c>
      <c r="F100" s="216"/>
      <c r="G100" s="189"/>
      <c r="H100" s="163"/>
      <c r="I100" s="189"/>
      <c r="J100" s="163"/>
      <c r="K100" s="212" t="str">
        <f t="shared" si="30"/>
        <v>--</v>
      </c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  <c r="BI100" s="147"/>
      <c r="BJ100" s="147"/>
      <c r="BK100" s="147"/>
      <c r="BL100" s="147"/>
      <c r="BM100" s="147"/>
      <c r="BN100" s="147"/>
      <c r="BO100" s="147"/>
      <c r="BP100" s="147"/>
      <c r="BQ100" s="147"/>
      <c r="BR100" s="147"/>
      <c r="BS100" s="147"/>
      <c r="BT100" s="147"/>
      <c r="BU100" s="147"/>
      <c r="BV100" s="147"/>
      <c r="BW100" s="147"/>
      <c r="BX100" s="147"/>
      <c r="BY100" s="147"/>
      <c r="BZ100" s="148"/>
    </row>
    <row r="101" spans="1:78" ht="15" customHeight="1" x14ac:dyDescent="0.25">
      <c r="A101" s="69"/>
      <c r="B101" s="99">
        <v>52</v>
      </c>
      <c r="C101" s="66">
        <v>38</v>
      </c>
      <c r="D101" s="76">
        <v>6.6</v>
      </c>
      <c r="E101" s="56" t="s">
        <v>385</v>
      </c>
      <c r="F101" s="183"/>
      <c r="G101" s="187"/>
      <c r="H101" s="161"/>
      <c r="I101" s="187"/>
      <c r="J101" s="161"/>
      <c r="K101" s="184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2"/>
      <c r="AK101" s="142"/>
      <c r="AL101" s="142"/>
      <c r="AM101" s="142"/>
      <c r="AN101" s="142"/>
      <c r="AO101" s="142"/>
      <c r="AP101" s="142"/>
      <c r="AQ101" s="142"/>
      <c r="AR101" s="142"/>
      <c r="AS101" s="142"/>
      <c r="AT101" s="142"/>
      <c r="AU101" s="142"/>
      <c r="AV101" s="142"/>
      <c r="AW101" s="142"/>
      <c r="AX101" s="142"/>
      <c r="AY101" s="142"/>
      <c r="AZ101" s="142"/>
      <c r="BA101" s="142"/>
      <c r="BB101" s="142"/>
      <c r="BC101" s="142"/>
      <c r="BD101" s="142"/>
      <c r="BE101" s="142"/>
      <c r="BF101" s="142"/>
      <c r="BG101" s="142"/>
      <c r="BH101" s="142"/>
      <c r="BI101" s="142"/>
      <c r="BJ101" s="142"/>
      <c r="BK101" s="142"/>
      <c r="BL101" s="142"/>
      <c r="BM101" s="142"/>
      <c r="BN101" s="142"/>
      <c r="BO101" s="142"/>
      <c r="BP101" s="142"/>
      <c r="BQ101" s="142"/>
      <c r="BR101" s="142"/>
      <c r="BS101" s="142"/>
      <c r="BT101" s="142"/>
      <c r="BU101" s="142"/>
      <c r="BV101" s="142"/>
      <c r="BW101" s="142"/>
      <c r="BX101" s="142"/>
      <c r="BY101" s="142"/>
      <c r="BZ101" s="142"/>
    </row>
    <row r="102" spans="1:78" ht="15" customHeight="1" x14ac:dyDescent="0.25">
      <c r="A102" s="68"/>
      <c r="B102" s="67"/>
      <c r="C102" s="67"/>
      <c r="D102" s="77"/>
      <c r="E102" s="213" t="s">
        <v>224</v>
      </c>
      <c r="F102" s="215"/>
      <c r="G102" s="188"/>
      <c r="H102" s="162"/>
      <c r="I102" s="188"/>
      <c r="J102" s="162"/>
      <c r="K102" s="210" t="str">
        <f t="shared" ref="K102:K110" si="31">IF(NOT(COUNTA(L102:BZ102)),"--",COUNTA(L102:BZ102))</f>
        <v>--</v>
      </c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  <c r="BM102" s="145"/>
      <c r="BN102" s="145"/>
      <c r="BO102" s="145"/>
      <c r="BP102" s="145"/>
      <c r="BQ102" s="145"/>
      <c r="BR102" s="145"/>
      <c r="BS102" s="145"/>
      <c r="BT102" s="145"/>
      <c r="BU102" s="145"/>
      <c r="BV102" s="145"/>
      <c r="BW102" s="145"/>
      <c r="BX102" s="145"/>
      <c r="BY102" s="145"/>
      <c r="BZ102" s="146"/>
    </row>
    <row r="103" spans="1:78" ht="15" customHeight="1" x14ac:dyDescent="0.25">
      <c r="A103" s="68"/>
      <c r="B103" s="2"/>
      <c r="D103" s="78"/>
      <c r="E103" s="213" t="s">
        <v>225</v>
      </c>
      <c r="F103" s="215"/>
      <c r="G103" s="188"/>
      <c r="H103" s="162"/>
      <c r="I103" s="188"/>
      <c r="J103" s="162"/>
      <c r="K103" s="210" t="str">
        <f t="shared" si="31"/>
        <v>--</v>
      </c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  <c r="BI103" s="145"/>
      <c r="BJ103" s="145"/>
      <c r="BK103" s="145"/>
      <c r="BL103" s="145"/>
      <c r="BM103" s="145"/>
      <c r="BN103" s="145"/>
      <c r="BO103" s="145"/>
      <c r="BP103" s="145"/>
      <c r="BQ103" s="145"/>
      <c r="BR103" s="145"/>
      <c r="BS103" s="145"/>
      <c r="BT103" s="145"/>
      <c r="BU103" s="145"/>
      <c r="BV103" s="145"/>
      <c r="BW103" s="145"/>
      <c r="BX103" s="145"/>
      <c r="BY103" s="145"/>
      <c r="BZ103" s="146"/>
    </row>
    <row r="104" spans="1:78" ht="15" customHeight="1" x14ac:dyDescent="0.25">
      <c r="A104" s="68"/>
      <c r="B104" s="2"/>
      <c r="D104" s="78"/>
      <c r="E104" s="213" t="s">
        <v>226</v>
      </c>
      <c r="F104" s="215"/>
      <c r="G104" s="188"/>
      <c r="H104" s="162"/>
      <c r="I104" s="188"/>
      <c r="J104" s="162"/>
      <c r="K104" s="210" t="str">
        <f t="shared" si="31"/>
        <v>--</v>
      </c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145"/>
      <c r="BN104" s="145"/>
      <c r="BO104" s="145"/>
      <c r="BP104" s="145"/>
      <c r="BQ104" s="145"/>
      <c r="BR104" s="145"/>
      <c r="BS104" s="145"/>
      <c r="BT104" s="145"/>
      <c r="BU104" s="145"/>
      <c r="BV104" s="145"/>
      <c r="BW104" s="145"/>
      <c r="BX104" s="145"/>
      <c r="BY104" s="145"/>
      <c r="BZ104" s="146"/>
    </row>
    <row r="105" spans="1:78" ht="15" customHeight="1" x14ac:dyDescent="0.25">
      <c r="A105" s="68"/>
      <c r="B105" s="2"/>
      <c r="D105" s="78"/>
      <c r="E105" s="213" t="s">
        <v>227</v>
      </c>
      <c r="F105" s="215"/>
      <c r="G105" s="188"/>
      <c r="H105" s="162"/>
      <c r="I105" s="188"/>
      <c r="J105" s="162"/>
      <c r="K105" s="210" t="str">
        <f t="shared" si="31"/>
        <v>--</v>
      </c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  <c r="BO105" s="145"/>
      <c r="BP105" s="145"/>
      <c r="BQ105" s="145"/>
      <c r="BR105" s="145"/>
      <c r="BS105" s="145"/>
      <c r="BT105" s="145"/>
      <c r="BU105" s="145"/>
      <c r="BV105" s="145"/>
      <c r="BW105" s="145"/>
      <c r="BX105" s="145"/>
      <c r="BY105" s="145"/>
      <c r="BZ105" s="146"/>
    </row>
    <row r="106" spans="1:78" ht="15" customHeight="1" x14ac:dyDescent="0.25">
      <c r="A106" s="68"/>
      <c r="B106" s="2"/>
      <c r="D106" s="78"/>
      <c r="E106" s="213" t="s">
        <v>228</v>
      </c>
      <c r="F106" s="215"/>
      <c r="G106" s="188"/>
      <c r="H106" s="162"/>
      <c r="I106" s="188"/>
      <c r="J106" s="162"/>
      <c r="K106" s="210" t="str">
        <f t="shared" si="31"/>
        <v>--</v>
      </c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  <c r="BM106" s="145"/>
      <c r="BN106" s="145"/>
      <c r="BO106" s="145"/>
      <c r="BP106" s="145"/>
      <c r="BQ106" s="145"/>
      <c r="BR106" s="145"/>
      <c r="BS106" s="145"/>
      <c r="BT106" s="145"/>
      <c r="BU106" s="145"/>
      <c r="BV106" s="145"/>
      <c r="BW106" s="145"/>
      <c r="BX106" s="145"/>
      <c r="BY106" s="145"/>
      <c r="BZ106" s="146"/>
    </row>
    <row r="107" spans="1:78" ht="15" customHeight="1" x14ac:dyDescent="0.25">
      <c r="A107" s="68"/>
      <c r="B107" s="2"/>
      <c r="D107" s="78"/>
      <c r="E107" s="213" t="s">
        <v>229</v>
      </c>
      <c r="F107" s="215"/>
      <c r="G107" s="188"/>
      <c r="H107" s="162"/>
      <c r="I107" s="188"/>
      <c r="J107" s="162"/>
      <c r="K107" s="210" t="str">
        <f t="shared" si="31"/>
        <v>--</v>
      </c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  <c r="BJ107" s="145"/>
      <c r="BK107" s="145"/>
      <c r="BL107" s="145"/>
      <c r="BM107" s="145"/>
      <c r="BN107" s="145"/>
      <c r="BO107" s="145"/>
      <c r="BP107" s="145"/>
      <c r="BQ107" s="145"/>
      <c r="BR107" s="145"/>
      <c r="BS107" s="145"/>
      <c r="BT107" s="145"/>
      <c r="BU107" s="145"/>
      <c r="BV107" s="145"/>
      <c r="BW107" s="145"/>
      <c r="BX107" s="145"/>
      <c r="BY107" s="145"/>
      <c r="BZ107" s="146"/>
    </row>
    <row r="108" spans="1:78" ht="15" customHeight="1" x14ac:dyDescent="0.25">
      <c r="A108" s="68"/>
      <c r="B108" s="2"/>
      <c r="D108" s="78"/>
      <c r="E108" s="213" t="s">
        <v>230</v>
      </c>
      <c r="F108" s="215"/>
      <c r="G108" s="188"/>
      <c r="H108" s="162"/>
      <c r="I108" s="188"/>
      <c r="J108" s="162"/>
      <c r="K108" s="210" t="str">
        <f t="shared" si="31"/>
        <v>--</v>
      </c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  <c r="BI108" s="145"/>
      <c r="BJ108" s="145"/>
      <c r="BK108" s="145"/>
      <c r="BL108" s="145"/>
      <c r="BM108" s="145"/>
      <c r="BN108" s="145"/>
      <c r="BO108" s="145"/>
      <c r="BP108" s="145"/>
      <c r="BQ108" s="145"/>
      <c r="BR108" s="145"/>
      <c r="BS108" s="145"/>
      <c r="BT108" s="145"/>
      <c r="BU108" s="145"/>
      <c r="BV108" s="145"/>
      <c r="BW108" s="145"/>
      <c r="BX108" s="145"/>
      <c r="BY108" s="145"/>
      <c r="BZ108" s="146"/>
    </row>
    <row r="109" spans="1:78" ht="15" customHeight="1" x14ac:dyDescent="0.25">
      <c r="A109" s="68"/>
      <c r="B109" s="2"/>
      <c r="D109" s="78"/>
      <c r="E109" s="213" t="s">
        <v>231</v>
      </c>
      <c r="F109" s="215"/>
      <c r="G109" s="188"/>
      <c r="H109" s="162"/>
      <c r="I109" s="188"/>
      <c r="J109" s="162"/>
      <c r="K109" s="210" t="str">
        <f t="shared" si="31"/>
        <v>--</v>
      </c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  <c r="BI109" s="145"/>
      <c r="BJ109" s="145"/>
      <c r="BK109" s="145"/>
      <c r="BL109" s="145"/>
      <c r="BM109" s="145"/>
      <c r="BN109" s="145"/>
      <c r="BO109" s="145"/>
      <c r="BP109" s="145"/>
      <c r="BQ109" s="145"/>
      <c r="BR109" s="145"/>
      <c r="BS109" s="145"/>
      <c r="BT109" s="145"/>
      <c r="BU109" s="145"/>
      <c r="BV109" s="145"/>
      <c r="BW109" s="145"/>
      <c r="BX109" s="145"/>
      <c r="BY109" s="145"/>
      <c r="BZ109" s="146"/>
    </row>
    <row r="110" spans="1:78" ht="15" customHeight="1" thickBot="1" x14ac:dyDescent="0.3">
      <c r="A110" s="70"/>
      <c r="B110" s="60"/>
      <c r="C110" s="60"/>
      <c r="D110" s="80"/>
      <c r="E110" s="61" t="s">
        <v>232</v>
      </c>
      <c r="F110" s="217"/>
      <c r="G110" s="190"/>
      <c r="H110" s="164"/>
      <c r="I110" s="190"/>
      <c r="J110" s="164"/>
      <c r="K110" s="218" t="str">
        <f t="shared" si="31"/>
        <v>--</v>
      </c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  <c r="BI110" s="149"/>
      <c r="BJ110" s="149"/>
      <c r="BK110" s="149"/>
      <c r="BL110" s="149"/>
      <c r="BM110" s="149"/>
      <c r="BN110" s="149"/>
      <c r="BO110" s="149"/>
      <c r="BP110" s="149"/>
      <c r="BQ110" s="149"/>
      <c r="BR110" s="149"/>
      <c r="BS110" s="149"/>
      <c r="BT110" s="149"/>
      <c r="BU110" s="149"/>
      <c r="BV110" s="149"/>
      <c r="BW110" s="149"/>
      <c r="BX110" s="149"/>
      <c r="BY110" s="149"/>
      <c r="BZ110" s="150"/>
    </row>
    <row r="111" spans="1:78" ht="15" customHeight="1" thickTop="1" x14ac:dyDescent="0.25">
      <c r="A111" s="71" t="s">
        <v>237</v>
      </c>
      <c r="B111" s="83">
        <v>17</v>
      </c>
      <c r="C111" s="83">
        <v>9</v>
      </c>
      <c r="D111" s="72">
        <v>3.6</v>
      </c>
      <c r="E111" s="84" t="s">
        <v>642</v>
      </c>
      <c r="F111" s="207" t="str">
        <f t="shared" ref="F111:F117" si="32">IF(NOT(COUNTA(L111:BZ111)),"--",AVERAGE(L111:BZ111))</f>
        <v>--</v>
      </c>
      <c r="G111" s="158" t="str">
        <f t="shared" ref="G111:G117" si="33">IF(NOT(COUNTA(L111:BZ111)),"--",I111-H111)</f>
        <v>--</v>
      </c>
      <c r="H111" s="158" t="str">
        <f t="shared" ref="H111:H117" si="34">IF(NOT(COUNTA(L111:BZ111)),"--",MIN(L111:BZ111))</f>
        <v>--</v>
      </c>
      <c r="I111" s="158" t="str">
        <f t="shared" ref="I111:I117" si="35">IF(NOT(COUNTA(L111:BZ111)),"--",MAX(L111:BZ111))</f>
        <v>--</v>
      </c>
      <c r="J111" s="158" t="str">
        <f t="shared" ref="J111:J117" si="36">IF(NOT(COUNTA(L111:BZ111)),"--",STDEV(L111:BZ111))</f>
        <v>--</v>
      </c>
      <c r="K111" s="208" t="str">
        <f t="shared" ref="K111:K117" si="37">IF(NOT(COUNTA(L111:BZ111)),"--",COUNT(L111:BZ111))</f>
        <v>--</v>
      </c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6"/>
    </row>
    <row r="112" spans="1:78" ht="15" customHeight="1" x14ac:dyDescent="0.25">
      <c r="A112" s="390" t="s">
        <v>233</v>
      </c>
      <c r="B112" s="198">
        <v>18</v>
      </c>
      <c r="C112" s="62">
        <v>10</v>
      </c>
      <c r="D112" s="59">
        <v>3.7</v>
      </c>
      <c r="E112" s="202" t="s">
        <v>643</v>
      </c>
      <c r="F112" s="209" t="str">
        <f t="shared" si="32"/>
        <v>--</v>
      </c>
      <c r="G112" s="160" t="str">
        <f t="shared" si="33"/>
        <v>--</v>
      </c>
      <c r="H112" s="160" t="str">
        <f t="shared" si="34"/>
        <v>--</v>
      </c>
      <c r="I112" s="160" t="str">
        <f t="shared" si="35"/>
        <v>--</v>
      </c>
      <c r="J112" s="159" t="str">
        <f t="shared" si="36"/>
        <v>--</v>
      </c>
      <c r="K112" s="210" t="str">
        <f t="shared" si="37"/>
        <v>--</v>
      </c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8"/>
    </row>
    <row r="113" spans="1:78" ht="15" customHeight="1" x14ac:dyDescent="0.25">
      <c r="A113" s="391"/>
      <c r="B113" s="199">
        <v>26</v>
      </c>
      <c r="C113" s="63" t="s">
        <v>55</v>
      </c>
      <c r="D113" s="73">
        <v>4.2</v>
      </c>
      <c r="E113" s="202" t="s">
        <v>647</v>
      </c>
      <c r="F113" s="209" t="str">
        <f t="shared" si="32"/>
        <v>--</v>
      </c>
      <c r="G113" s="160" t="str">
        <f t="shared" si="33"/>
        <v>--</v>
      </c>
      <c r="H113" s="160" t="str">
        <f t="shared" si="34"/>
        <v>--</v>
      </c>
      <c r="I113" s="160" t="str">
        <f t="shared" si="35"/>
        <v>--</v>
      </c>
      <c r="J113" s="159" t="str">
        <f t="shared" si="36"/>
        <v>--</v>
      </c>
      <c r="K113" s="210" t="str">
        <f t="shared" si="37"/>
        <v>--</v>
      </c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8"/>
    </row>
    <row r="114" spans="1:78" ht="15" customHeight="1" x14ac:dyDescent="0.25">
      <c r="A114" s="391"/>
      <c r="B114" s="200" t="s">
        <v>602</v>
      </c>
      <c r="C114" s="64" t="s">
        <v>408</v>
      </c>
      <c r="D114" s="74" t="s">
        <v>55</v>
      </c>
      <c r="E114" s="202" t="s">
        <v>648</v>
      </c>
      <c r="F114" s="209" t="str">
        <f t="shared" si="32"/>
        <v>--</v>
      </c>
      <c r="G114" s="160" t="str">
        <f t="shared" si="33"/>
        <v>--</v>
      </c>
      <c r="H114" s="160" t="str">
        <f t="shared" si="34"/>
        <v>--</v>
      </c>
      <c r="I114" s="160" t="str">
        <f t="shared" si="35"/>
        <v>--</v>
      </c>
      <c r="J114" s="159" t="str">
        <f t="shared" si="36"/>
        <v>--</v>
      </c>
      <c r="K114" s="210" t="str">
        <f t="shared" si="37"/>
        <v>--</v>
      </c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  <c r="BJ114" s="57"/>
      <c r="BK114" s="57"/>
      <c r="BL114" s="57"/>
      <c r="BM114" s="57"/>
      <c r="BN114" s="57"/>
      <c r="BO114" s="57"/>
      <c r="BP114" s="57"/>
      <c r="BQ114" s="57"/>
      <c r="BR114" s="57"/>
      <c r="BS114" s="57"/>
      <c r="BT114" s="57"/>
      <c r="BU114" s="57"/>
      <c r="BV114" s="57"/>
      <c r="BW114" s="57"/>
      <c r="BX114" s="57"/>
      <c r="BY114" s="57"/>
      <c r="BZ114" s="58"/>
    </row>
    <row r="115" spans="1:78" ht="15" customHeight="1" x14ac:dyDescent="0.25">
      <c r="A115" s="392"/>
      <c r="B115" s="198">
        <v>37</v>
      </c>
      <c r="C115" s="62">
        <v>23</v>
      </c>
      <c r="D115" s="74">
        <v>5.4</v>
      </c>
      <c r="E115" s="202" t="s">
        <v>649</v>
      </c>
      <c r="F115" s="209" t="str">
        <f t="shared" si="32"/>
        <v>--</v>
      </c>
      <c r="G115" s="160" t="str">
        <f t="shared" si="33"/>
        <v>--</v>
      </c>
      <c r="H115" s="160" t="str">
        <f t="shared" si="34"/>
        <v>--</v>
      </c>
      <c r="I115" s="160" t="str">
        <f t="shared" si="35"/>
        <v>--</v>
      </c>
      <c r="J115" s="159" t="str">
        <f t="shared" si="36"/>
        <v>--</v>
      </c>
      <c r="K115" s="210" t="str">
        <f t="shared" si="37"/>
        <v>--</v>
      </c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  <c r="BH115" s="57"/>
      <c r="BI115" s="57"/>
      <c r="BJ115" s="57"/>
      <c r="BK115" s="57"/>
      <c r="BL115" s="57"/>
      <c r="BM115" s="57"/>
      <c r="BN115" s="57"/>
      <c r="BO115" s="57"/>
      <c r="BP115" s="57"/>
      <c r="BQ115" s="57"/>
      <c r="BR115" s="57"/>
      <c r="BS115" s="57"/>
      <c r="BT115" s="57"/>
      <c r="BU115" s="57"/>
      <c r="BV115" s="57"/>
      <c r="BW115" s="57"/>
      <c r="BX115" s="57"/>
      <c r="BY115" s="57"/>
      <c r="BZ115" s="58"/>
    </row>
    <row r="116" spans="1:78" ht="15" customHeight="1" x14ac:dyDescent="0.25">
      <c r="A116" s="390" t="s">
        <v>244</v>
      </c>
      <c r="B116" s="198">
        <v>58</v>
      </c>
      <c r="C116" s="62">
        <v>48</v>
      </c>
      <c r="D116" s="74" t="s">
        <v>55</v>
      </c>
      <c r="E116" s="202" t="s">
        <v>650</v>
      </c>
      <c r="F116" s="209" t="str">
        <f t="shared" si="32"/>
        <v>--</v>
      </c>
      <c r="G116" s="159" t="str">
        <f t="shared" si="33"/>
        <v>--</v>
      </c>
      <c r="H116" s="159" t="str">
        <f t="shared" si="34"/>
        <v>--</v>
      </c>
      <c r="I116" s="159" t="str">
        <f t="shared" si="35"/>
        <v>--</v>
      </c>
      <c r="J116" s="159" t="str">
        <f t="shared" si="36"/>
        <v>--</v>
      </c>
      <c r="K116" s="210" t="str">
        <f t="shared" si="37"/>
        <v>--</v>
      </c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3"/>
    </row>
    <row r="117" spans="1:78" ht="15" customHeight="1" x14ac:dyDescent="0.25">
      <c r="A117" s="391"/>
      <c r="B117" s="65"/>
      <c r="C117" s="65"/>
      <c r="D117" s="75"/>
      <c r="E117" s="203" t="s">
        <v>211</v>
      </c>
      <c r="F117" s="211" t="str">
        <f t="shared" si="32"/>
        <v>--</v>
      </c>
      <c r="G117" s="185" t="str">
        <f t="shared" si="33"/>
        <v>--</v>
      </c>
      <c r="H117" s="185" t="str">
        <f t="shared" si="34"/>
        <v>--</v>
      </c>
      <c r="I117" s="185" t="str">
        <f t="shared" si="35"/>
        <v>--</v>
      </c>
      <c r="J117" s="185" t="str">
        <f t="shared" si="36"/>
        <v>--</v>
      </c>
      <c r="K117" s="212" t="str">
        <f t="shared" si="37"/>
        <v>--</v>
      </c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3"/>
    </row>
    <row r="118" spans="1:78" ht="15" customHeight="1" x14ac:dyDescent="0.25">
      <c r="A118" s="391"/>
      <c r="B118" s="99">
        <v>49</v>
      </c>
      <c r="C118" s="66">
        <v>32</v>
      </c>
      <c r="D118" s="76">
        <v>6.4</v>
      </c>
      <c r="E118" s="56" t="s">
        <v>651</v>
      </c>
      <c r="F118" s="183"/>
      <c r="G118" s="187"/>
      <c r="H118" s="161"/>
      <c r="I118" s="187"/>
      <c r="J118" s="161"/>
      <c r="K118" s="184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  <c r="AK118" s="142"/>
      <c r="AL118" s="142"/>
      <c r="AM118" s="142"/>
      <c r="AN118" s="142"/>
      <c r="AO118" s="142"/>
      <c r="AP118" s="142"/>
      <c r="AQ118" s="142"/>
      <c r="AR118" s="142"/>
      <c r="AS118" s="142"/>
      <c r="AT118" s="142"/>
      <c r="AU118" s="142"/>
      <c r="AV118" s="142"/>
      <c r="AW118" s="142"/>
      <c r="AX118" s="142"/>
      <c r="AY118" s="142"/>
      <c r="AZ118" s="142"/>
      <c r="BA118" s="142"/>
      <c r="BB118" s="142"/>
      <c r="BC118" s="142"/>
      <c r="BD118" s="142"/>
      <c r="BE118" s="142"/>
      <c r="BF118" s="142"/>
      <c r="BG118" s="142"/>
      <c r="BH118" s="142"/>
      <c r="BI118" s="142"/>
      <c r="BJ118" s="142"/>
      <c r="BK118" s="142"/>
      <c r="BL118" s="142"/>
      <c r="BM118" s="142"/>
      <c r="BN118" s="142"/>
      <c r="BO118" s="142"/>
      <c r="BP118" s="142"/>
      <c r="BQ118" s="142"/>
      <c r="BR118" s="142"/>
      <c r="BS118" s="142"/>
      <c r="BT118" s="142"/>
      <c r="BU118" s="142"/>
      <c r="BV118" s="142"/>
      <c r="BW118" s="142"/>
      <c r="BX118" s="142"/>
      <c r="BY118" s="142"/>
      <c r="BZ118" s="142"/>
    </row>
    <row r="119" spans="1:78" ht="15" customHeight="1" x14ac:dyDescent="0.25">
      <c r="A119" s="392"/>
      <c r="B119" s="67"/>
      <c r="C119" s="67"/>
      <c r="D119" s="77"/>
      <c r="E119" s="213" t="s">
        <v>214</v>
      </c>
      <c r="F119" s="215"/>
      <c r="G119" s="188"/>
      <c r="H119" s="162"/>
      <c r="I119" s="188"/>
      <c r="J119" s="162"/>
      <c r="K119" s="210" t="str">
        <f t="shared" ref="K119:K127" si="38">IF(NOT(COUNTA(L119:BZ119)),"--",COUNTA(L119:BZ119))</f>
        <v>--</v>
      </c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  <c r="AB119" s="143"/>
      <c r="AC119" s="143"/>
      <c r="AD119" s="143"/>
      <c r="AE119" s="143"/>
      <c r="AF119" s="143"/>
      <c r="AG119" s="143"/>
      <c r="AH119" s="143"/>
      <c r="AI119" s="143"/>
      <c r="AJ119" s="143"/>
      <c r="AK119" s="143"/>
      <c r="AL119" s="143"/>
      <c r="AM119" s="143"/>
      <c r="AN119" s="143"/>
      <c r="AO119" s="143"/>
      <c r="AP119" s="143"/>
      <c r="AQ119" s="143"/>
      <c r="AR119" s="143"/>
      <c r="AS119" s="143"/>
      <c r="AT119" s="143"/>
      <c r="AU119" s="143"/>
      <c r="AV119" s="143"/>
      <c r="AW119" s="143"/>
      <c r="AX119" s="143"/>
      <c r="AY119" s="143"/>
      <c r="AZ119" s="143"/>
      <c r="BA119" s="143"/>
      <c r="BB119" s="143"/>
      <c r="BC119" s="143"/>
      <c r="BD119" s="143"/>
      <c r="BE119" s="143"/>
      <c r="BF119" s="143"/>
      <c r="BG119" s="143"/>
      <c r="BH119" s="143"/>
      <c r="BI119" s="143"/>
      <c r="BJ119" s="143"/>
      <c r="BK119" s="143"/>
      <c r="BL119" s="143"/>
      <c r="BM119" s="143"/>
      <c r="BN119" s="143"/>
      <c r="BO119" s="143"/>
      <c r="BP119" s="143"/>
      <c r="BQ119" s="143"/>
      <c r="BR119" s="143"/>
      <c r="BS119" s="143"/>
      <c r="BT119" s="143"/>
      <c r="BU119" s="143"/>
      <c r="BV119" s="143"/>
      <c r="BW119" s="143"/>
      <c r="BX119" s="143"/>
      <c r="BY119" s="143"/>
      <c r="BZ119" s="144"/>
    </row>
    <row r="120" spans="1:78" ht="15" customHeight="1" x14ac:dyDescent="0.25">
      <c r="A120" s="68"/>
      <c r="B120" s="2"/>
      <c r="D120" s="78"/>
      <c r="E120" s="213" t="s">
        <v>215</v>
      </c>
      <c r="F120" s="215"/>
      <c r="G120" s="188"/>
      <c r="H120" s="162"/>
      <c r="I120" s="188"/>
      <c r="J120" s="162"/>
      <c r="K120" s="210" t="str">
        <f t="shared" si="38"/>
        <v>--</v>
      </c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  <c r="BI120" s="145"/>
      <c r="BJ120" s="145"/>
      <c r="BK120" s="145"/>
      <c r="BL120" s="145"/>
      <c r="BM120" s="145"/>
      <c r="BN120" s="145"/>
      <c r="BO120" s="145"/>
      <c r="BP120" s="145"/>
      <c r="BQ120" s="145"/>
      <c r="BR120" s="145"/>
      <c r="BS120" s="145"/>
      <c r="BT120" s="145"/>
      <c r="BU120" s="145"/>
      <c r="BV120" s="145"/>
      <c r="BW120" s="145"/>
      <c r="BX120" s="145"/>
      <c r="BY120" s="145"/>
      <c r="BZ120" s="146"/>
    </row>
    <row r="121" spans="1:78" ht="15" customHeight="1" x14ac:dyDescent="0.25">
      <c r="A121" s="68"/>
      <c r="B121" s="2"/>
      <c r="D121" s="78"/>
      <c r="E121" s="213" t="s">
        <v>216</v>
      </c>
      <c r="F121" s="215"/>
      <c r="G121" s="188"/>
      <c r="H121" s="162"/>
      <c r="I121" s="188"/>
      <c r="J121" s="162"/>
      <c r="K121" s="210" t="str">
        <f t="shared" si="38"/>
        <v>--</v>
      </c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45"/>
      <c r="BM121" s="145"/>
      <c r="BN121" s="145"/>
      <c r="BO121" s="145"/>
      <c r="BP121" s="145"/>
      <c r="BQ121" s="145"/>
      <c r="BR121" s="145"/>
      <c r="BS121" s="145"/>
      <c r="BT121" s="145"/>
      <c r="BU121" s="145"/>
      <c r="BV121" s="145"/>
      <c r="BW121" s="145"/>
      <c r="BX121" s="145"/>
      <c r="BY121" s="145"/>
      <c r="BZ121" s="146"/>
    </row>
    <row r="122" spans="1:78" ht="15" customHeight="1" x14ac:dyDescent="0.25">
      <c r="A122" s="68"/>
      <c r="B122" s="2"/>
      <c r="D122" s="78"/>
      <c r="E122" s="213" t="s">
        <v>217</v>
      </c>
      <c r="F122" s="215"/>
      <c r="G122" s="188"/>
      <c r="H122" s="162"/>
      <c r="I122" s="188"/>
      <c r="J122" s="162"/>
      <c r="K122" s="210" t="str">
        <f t="shared" si="38"/>
        <v>--</v>
      </c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  <c r="AM122" s="145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  <c r="BI122" s="145"/>
      <c r="BJ122" s="145"/>
      <c r="BK122" s="145"/>
      <c r="BL122" s="145"/>
      <c r="BM122" s="145"/>
      <c r="BN122" s="145"/>
      <c r="BO122" s="145"/>
      <c r="BP122" s="145"/>
      <c r="BQ122" s="145"/>
      <c r="BR122" s="145"/>
      <c r="BS122" s="145"/>
      <c r="BT122" s="145"/>
      <c r="BU122" s="145"/>
      <c r="BV122" s="145"/>
      <c r="BW122" s="145"/>
      <c r="BX122" s="145"/>
      <c r="BY122" s="145"/>
      <c r="BZ122" s="146"/>
    </row>
    <row r="123" spans="1:78" ht="15" customHeight="1" x14ac:dyDescent="0.25">
      <c r="A123" s="68"/>
      <c r="B123" s="2"/>
      <c r="D123" s="78"/>
      <c r="E123" s="213" t="s">
        <v>218</v>
      </c>
      <c r="F123" s="215"/>
      <c r="G123" s="188"/>
      <c r="H123" s="162"/>
      <c r="I123" s="188"/>
      <c r="J123" s="162"/>
      <c r="K123" s="210" t="str">
        <f t="shared" si="38"/>
        <v>--</v>
      </c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  <c r="BI123" s="145"/>
      <c r="BJ123" s="145"/>
      <c r="BK123" s="145"/>
      <c r="BL123" s="145"/>
      <c r="BM123" s="145"/>
      <c r="BN123" s="145"/>
      <c r="BO123" s="145"/>
      <c r="BP123" s="145"/>
      <c r="BQ123" s="145"/>
      <c r="BR123" s="145"/>
      <c r="BS123" s="145"/>
      <c r="BT123" s="145"/>
      <c r="BU123" s="145"/>
      <c r="BV123" s="145"/>
      <c r="BW123" s="145"/>
      <c r="BX123" s="145"/>
      <c r="BY123" s="145"/>
      <c r="BZ123" s="146"/>
    </row>
    <row r="124" spans="1:78" ht="15" customHeight="1" x14ac:dyDescent="0.25">
      <c r="A124" s="68"/>
      <c r="B124" s="2"/>
      <c r="D124" s="78"/>
      <c r="E124" s="213" t="s">
        <v>219</v>
      </c>
      <c r="F124" s="215"/>
      <c r="G124" s="188"/>
      <c r="H124" s="162"/>
      <c r="I124" s="188"/>
      <c r="J124" s="162"/>
      <c r="K124" s="210" t="str">
        <f t="shared" si="38"/>
        <v>--</v>
      </c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  <c r="BI124" s="145"/>
      <c r="BJ124" s="145"/>
      <c r="BK124" s="145"/>
      <c r="BL124" s="145"/>
      <c r="BM124" s="145"/>
      <c r="BN124" s="145"/>
      <c r="BO124" s="145"/>
      <c r="BP124" s="145"/>
      <c r="BQ124" s="145"/>
      <c r="BR124" s="145"/>
      <c r="BS124" s="145"/>
      <c r="BT124" s="145"/>
      <c r="BU124" s="145"/>
      <c r="BV124" s="145"/>
      <c r="BW124" s="145"/>
      <c r="BX124" s="145"/>
      <c r="BY124" s="145"/>
      <c r="BZ124" s="146"/>
    </row>
    <row r="125" spans="1:78" ht="15" customHeight="1" x14ac:dyDescent="0.25">
      <c r="A125" s="68"/>
      <c r="B125" s="2"/>
      <c r="D125" s="78"/>
      <c r="E125" s="213" t="s">
        <v>247</v>
      </c>
      <c r="F125" s="215"/>
      <c r="G125" s="188"/>
      <c r="H125" s="162"/>
      <c r="I125" s="188"/>
      <c r="J125" s="162"/>
      <c r="K125" s="210" t="str">
        <f t="shared" si="38"/>
        <v>--</v>
      </c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  <c r="AM125" s="145"/>
      <c r="AN125" s="145"/>
      <c r="AO125" s="145"/>
      <c r="AP125" s="145"/>
      <c r="AQ125" s="145"/>
      <c r="AR125" s="145"/>
      <c r="AS125" s="145"/>
      <c r="AT125" s="145"/>
      <c r="AU125" s="145"/>
      <c r="AV125" s="145"/>
      <c r="AW125" s="145"/>
      <c r="AX125" s="145"/>
      <c r="AY125" s="145"/>
      <c r="AZ125" s="145"/>
      <c r="BA125" s="145"/>
      <c r="BB125" s="145"/>
      <c r="BC125" s="145"/>
      <c r="BD125" s="145"/>
      <c r="BE125" s="145"/>
      <c r="BF125" s="145"/>
      <c r="BG125" s="145"/>
      <c r="BH125" s="145"/>
      <c r="BI125" s="145"/>
      <c r="BJ125" s="145"/>
      <c r="BK125" s="145"/>
      <c r="BL125" s="145"/>
      <c r="BM125" s="145"/>
      <c r="BN125" s="145"/>
      <c r="BO125" s="145"/>
      <c r="BP125" s="145"/>
      <c r="BQ125" s="145"/>
      <c r="BR125" s="145"/>
      <c r="BS125" s="145"/>
      <c r="BT125" s="145"/>
      <c r="BU125" s="145"/>
      <c r="BV125" s="145"/>
      <c r="BW125" s="145"/>
      <c r="BX125" s="145"/>
      <c r="BY125" s="145"/>
      <c r="BZ125" s="146"/>
    </row>
    <row r="126" spans="1:78" ht="15" customHeight="1" x14ac:dyDescent="0.25">
      <c r="A126" s="68"/>
      <c r="B126" s="2"/>
      <c r="D126" s="78"/>
      <c r="E126" s="213" t="s">
        <v>220</v>
      </c>
      <c r="F126" s="215"/>
      <c r="G126" s="188"/>
      <c r="H126" s="162"/>
      <c r="I126" s="188"/>
      <c r="J126" s="162"/>
      <c r="K126" s="210" t="str">
        <f t="shared" si="38"/>
        <v>--</v>
      </c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  <c r="BI126" s="145"/>
      <c r="BJ126" s="145"/>
      <c r="BK126" s="145"/>
      <c r="BL126" s="145"/>
      <c r="BM126" s="145"/>
      <c r="BN126" s="145"/>
      <c r="BO126" s="145"/>
      <c r="BP126" s="145"/>
      <c r="BQ126" s="145"/>
      <c r="BR126" s="145"/>
      <c r="BS126" s="145"/>
      <c r="BT126" s="145"/>
      <c r="BU126" s="145"/>
      <c r="BV126" s="145"/>
      <c r="BW126" s="145"/>
      <c r="BX126" s="145"/>
      <c r="BY126" s="145"/>
      <c r="BZ126" s="146"/>
    </row>
    <row r="127" spans="1:78" ht="15" customHeight="1" x14ac:dyDescent="0.25">
      <c r="A127" s="68"/>
      <c r="B127" s="50"/>
      <c r="C127" s="50"/>
      <c r="D127" s="79"/>
      <c r="E127" s="214" t="s">
        <v>223</v>
      </c>
      <c r="F127" s="216"/>
      <c r="G127" s="189"/>
      <c r="H127" s="163"/>
      <c r="I127" s="189"/>
      <c r="J127" s="163"/>
      <c r="K127" s="212" t="str">
        <f t="shared" si="38"/>
        <v>--</v>
      </c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  <c r="BI127" s="147"/>
      <c r="BJ127" s="147"/>
      <c r="BK127" s="147"/>
      <c r="BL127" s="147"/>
      <c r="BM127" s="147"/>
      <c r="BN127" s="147"/>
      <c r="BO127" s="147"/>
      <c r="BP127" s="147"/>
      <c r="BQ127" s="147"/>
      <c r="BR127" s="147"/>
      <c r="BS127" s="147"/>
      <c r="BT127" s="147"/>
      <c r="BU127" s="147"/>
      <c r="BV127" s="147"/>
      <c r="BW127" s="147"/>
      <c r="BX127" s="147"/>
      <c r="BY127" s="147"/>
      <c r="BZ127" s="148"/>
    </row>
    <row r="128" spans="1:78" ht="15" customHeight="1" x14ac:dyDescent="0.25">
      <c r="A128" s="69"/>
      <c r="B128" s="99">
        <v>52</v>
      </c>
      <c r="C128" s="66">
        <v>38</v>
      </c>
      <c r="D128" s="76">
        <v>6.6</v>
      </c>
      <c r="E128" s="56" t="s">
        <v>385</v>
      </c>
      <c r="F128" s="183"/>
      <c r="G128" s="187"/>
      <c r="H128" s="161"/>
      <c r="I128" s="187"/>
      <c r="J128" s="161"/>
      <c r="K128" s="184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  <c r="AK128" s="142"/>
      <c r="AL128" s="142"/>
      <c r="AM128" s="142"/>
      <c r="AN128" s="142"/>
      <c r="AO128" s="142"/>
      <c r="AP128" s="142"/>
      <c r="AQ128" s="142"/>
      <c r="AR128" s="142"/>
      <c r="AS128" s="142"/>
      <c r="AT128" s="142"/>
      <c r="AU128" s="142"/>
      <c r="AV128" s="142"/>
      <c r="AW128" s="142"/>
      <c r="AX128" s="142"/>
      <c r="AY128" s="142"/>
      <c r="AZ128" s="142"/>
      <c r="BA128" s="142"/>
      <c r="BB128" s="142"/>
      <c r="BC128" s="142"/>
      <c r="BD128" s="142"/>
      <c r="BE128" s="142"/>
      <c r="BF128" s="142"/>
      <c r="BG128" s="142"/>
      <c r="BH128" s="142"/>
      <c r="BI128" s="142"/>
      <c r="BJ128" s="142"/>
      <c r="BK128" s="142"/>
      <c r="BL128" s="142"/>
      <c r="BM128" s="142"/>
      <c r="BN128" s="142"/>
      <c r="BO128" s="142"/>
      <c r="BP128" s="142"/>
      <c r="BQ128" s="142"/>
      <c r="BR128" s="142"/>
      <c r="BS128" s="142"/>
      <c r="BT128" s="142"/>
      <c r="BU128" s="142"/>
      <c r="BV128" s="142"/>
      <c r="BW128" s="142"/>
      <c r="BX128" s="142"/>
      <c r="BY128" s="142"/>
      <c r="BZ128" s="142"/>
    </row>
    <row r="129" spans="1:78" ht="15" customHeight="1" x14ac:dyDescent="0.25">
      <c r="A129" s="68"/>
      <c r="B129" s="67"/>
      <c r="C129" s="67"/>
      <c r="D129" s="77"/>
      <c r="E129" s="213" t="s">
        <v>224</v>
      </c>
      <c r="F129" s="215"/>
      <c r="G129" s="188"/>
      <c r="H129" s="162"/>
      <c r="I129" s="188"/>
      <c r="J129" s="162"/>
      <c r="K129" s="210" t="str">
        <f t="shared" ref="K129:K137" si="39">IF(NOT(COUNTA(L129:BZ129)),"--",COUNTA(L129:BZ129))</f>
        <v>--</v>
      </c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  <c r="BH129" s="145"/>
      <c r="BI129" s="145"/>
      <c r="BJ129" s="145"/>
      <c r="BK129" s="145"/>
      <c r="BL129" s="145"/>
      <c r="BM129" s="145"/>
      <c r="BN129" s="145"/>
      <c r="BO129" s="145"/>
      <c r="BP129" s="145"/>
      <c r="BQ129" s="145"/>
      <c r="BR129" s="145"/>
      <c r="BS129" s="145"/>
      <c r="BT129" s="145"/>
      <c r="BU129" s="145"/>
      <c r="BV129" s="145"/>
      <c r="BW129" s="145"/>
      <c r="BX129" s="145"/>
      <c r="BY129" s="145"/>
      <c r="BZ129" s="146"/>
    </row>
    <row r="130" spans="1:78" ht="15" customHeight="1" x14ac:dyDescent="0.25">
      <c r="A130" s="68"/>
      <c r="B130" s="2"/>
      <c r="D130" s="78"/>
      <c r="E130" s="213" t="s">
        <v>225</v>
      </c>
      <c r="F130" s="215"/>
      <c r="G130" s="188"/>
      <c r="H130" s="162"/>
      <c r="I130" s="188"/>
      <c r="J130" s="162"/>
      <c r="K130" s="210" t="str">
        <f t="shared" si="39"/>
        <v>--</v>
      </c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  <c r="BI130" s="145"/>
      <c r="BJ130" s="145"/>
      <c r="BK130" s="145"/>
      <c r="BL130" s="145"/>
      <c r="BM130" s="145"/>
      <c r="BN130" s="145"/>
      <c r="BO130" s="145"/>
      <c r="BP130" s="145"/>
      <c r="BQ130" s="145"/>
      <c r="BR130" s="145"/>
      <c r="BS130" s="145"/>
      <c r="BT130" s="145"/>
      <c r="BU130" s="145"/>
      <c r="BV130" s="145"/>
      <c r="BW130" s="145"/>
      <c r="BX130" s="145"/>
      <c r="BY130" s="145"/>
      <c r="BZ130" s="146"/>
    </row>
    <row r="131" spans="1:78" ht="15" customHeight="1" x14ac:dyDescent="0.25">
      <c r="A131" s="68"/>
      <c r="B131" s="2"/>
      <c r="D131" s="78"/>
      <c r="E131" s="213" t="s">
        <v>226</v>
      </c>
      <c r="F131" s="215"/>
      <c r="G131" s="188"/>
      <c r="H131" s="162"/>
      <c r="I131" s="188"/>
      <c r="J131" s="162"/>
      <c r="K131" s="210" t="str">
        <f t="shared" si="39"/>
        <v>--</v>
      </c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  <c r="BI131" s="145"/>
      <c r="BJ131" s="145"/>
      <c r="BK131" s="145"/>
      <c r="BL131" s="145"/>
      <c r="BM131" s="145"/>
      <c r="BN131" s="145"/>
      <c r="BO131" s="145"/>
      <c r="BP131" s="145"/>
      <c r="BQ131" s="145"/>
      <c r="BR131" s="145"/>
      <c r="BS131" s="145"/>
      <c r="BT131" s="145"/>
      <c r="BU131" s="145"/>
      <c r="BV131" s="145"/>
      <c r="BW131" s="145"/>
      <c r="BX131" s="145"/>
      <c r="BY131" s="145"/>
      <c r="BZ131" s="146"/>
    </row>
    <row r="132" spans="1:78" ht="15" customHeight="1" x14ac:dyDescent="0.25">
      <c r="A132" s="68"/>
      <c r="B132" s="2"/>
      <c r="D132" s="78"/>
      <c r="E132" s="213" t="s">
        <v>227</v>
      </c>
      <c r="F132" s="215"/>
      <c r="G132" s="188"/>
      <c r="H132" s="162"/>
      <c r="I132" s="188"/>
      <c r="J132" s="162"/>
      <c r="K132" s="210" t="str">
        <f t="shared" si="39"/>
        <v>--</v>
      </c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  <c r="BI132" s="145"/>
      <c r="BJ132" s="145"/>
      <c r="BK132" s="145"/>
      <c r="BL132" s="145"/>
      <c r="BM132" s="145"/>
      <c r="BN132" s="145"/>
      <c r="BO132" s="145"/>
      <c r="BP132" s="145"/>
      <c r="BQ132" s="145"/>
      <c r="BR132" s="145"/>
      <c r="BS132" s="145"/>
      <c r="BT132" s="145"/>
      <c r="BU132" s="145"/>
      <c r="BV132" s="145"/>
      <c r="BW132" s="145"/>
      <c r="BX132" s="145"/>
      <c r="BY132" s="145"/>
      <c r="BZ132" s="146"/>
    </row>
    <row r="133" spans="1:78" ht="15" customHeight="1" x14ac:dyDescent="0.25">
      <c r="A133" s="68"/>
      <c r="B133" s="2"/>
      <c r="D133" s="78"/>
      <c r="E133" s="213" t="s">
        <v>228</v>
      </c>
      <c r="F133" s="215"/>
      <c r="G133" s="188"/>
      <c r="H133" s="162"/>
      <c r="I133" s="188"/>
      <c r="J133" s="162"/>
      <c r="K133" s="210" t="str">
        <f t="shared" si="39"/>
        <v>--</v>
      </c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  <c r="AM133" s="145"/>
      <c r="AN133" s="145"/>
      <c r="AO133" s="145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  <c r="BI133" s="145"/>
      <c r="BJ133" s="145"/>
      <c r="BK133" s="145"/>
      <c r="BL133" s="145"/>
      <c r="BM133" s="145"/>
      <c r="BN133" s="145"/>
      <c r="BO133" s="145"/>
      <c r="BP133" s="145"/>
      <c r="BQ133" s="145"/>
      <c r="BR133" s="145"/>
      <c r="BS133" s="145"/>
      <c r="BT133" s="145"/>
      <c r="BU133" s="145"/>
      <c r="BV133" s="145"/>
      <c r="BW133" s="145"/>
      <c r="BX133" s="145"/>
      <c r="BY133" s="145"/>
      <c r="BZ133" s="146"/>
    </row>
    <row r="134" spans="1:78" ht="15" customHeight="1" x14ac:dyDescent="0.25">
      <c r="A134" s="68"/>
      <c r="B134" s="2"/>
      <c r="D134" s="78"/>
      <c r="E134" s="213" t="s">
        <v>229</v>
      </c>
      <c r="F134" s="215"/>
      <c r="G134" s="188"/>
      <c r="H134" s="162"/>
      <c r="I134" s="188"/>
      <c r="J134" s="162"/>
      <c r="K134" s="210" t="str">
        <f t="shared" si="39"/>
        <v>--</v>
      </c>
      <c r="L134" s="145"/>
      <c r="M134" s="145"/>
      <c r="N134" s="145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145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  <c r="BH134" s="145"/>
      <c r="BI134" s="145"/>
      <c r="BJ134" s="145"/>
      <c r="BK134" s="145"/>
      <c r="BL134" s="145"/>
      <c r="BM134" s="145"/>
      <c r="BN134" s="145"/>
      <c r="BO134" s="145"/>
      <c r="BP134" s="145"/>
      <c r="BQ134" s="145"/>
      <c r="BR134" s="145"/>
      <c r="BS134" s="145"/>
      <c r="BT134" s="145"/>
      <c r="BU134" s="145"/>
      <c r="BV134" s="145"/>
      <c r="BW134" s="145"/>
      <c r="BX134" s="145"/>
      <c r="BY134" s="145"/>
      <c r="BZ134" s="146"/>
    </row>
    <row r="135" spans="1:78" ht="15" customHeight="1" x14ac:dyDescent="0.25">
      <c r="A135" s="68"/>
      <c r="B135" s="2"/>
      <c r="D135" s="78"/>
      <c r="E135" s="213" t="s">
        <v>230</v>
      </c>
      <c r="F135" s="215"/>
      <c r="G135" s="188"/>
      <c r="H135" s="162"/>
      <c r="I135" s="188"/>
      <c r="J135" s="162"/>
      <c r="K135" s="210" t="str">
        <f t="shared" si="39"/>
        <v>--</v>
      </c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  <c r="BI135" s="145"/>
      <c r="BJ135" s="145"/>
      <c r="BK135" s="145"/>
      <c r="BL135" s="145"/>
      <c r="BM135" s="145"/>
      <c r="BN135" s="145"/>
      <c r="BO135" s="145"/>
      <c r="BP135" s="145"/>
      <c r="BQ135" s="145"/>
      <c r="BR135" s="145"/>
      <c r="BS135" s="145"/>
      <c r="BT135" s="145"/>
      <c r="BU135" s="145"/>
      <c r="BV135" s="145"/>
      <c r="BW135" s="145"/>
      <c r="BX135" s="145"/>
      <c r="BY135" s="145"/>
      <c r="BZ135" s="146"/>
    </row>
    <row r="136" spans="1:78" ht="15" customHeight="1" x14ac:dyDescent="0.25">
      <c r="A136" s="68"/>
      <c r="B136" s="2"/>
      <c r="D136" s="78"/>
      <c r="E136" s="213" t="s">
        <v>231</v>
      </c>
      <c r="F136" s="215"/>
      <c r="G136" s="188"/>
      <c r="H136" s="162"/>
      <c r="I136" s="188"/>
      <c r="J136" s="162"/>
      <c r="K136" s="210" t="str">
        <f t="shared" si="39"/>
        <v>--</v>
      </c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  <c r="BI136" s="145"/>
      <c r="BJ136" s="145"/>
      <c r="BK136" s="145"/>
      <c r="BL136" s="145"/>
      <c r="BM136" s="145"/>
      <c r="BN136" s="145"/>
      <c r="BO136" s="145"/>
      <c r="BP136" s="145"/>
      <c r="BQ136" s="145"/>
      <c r="BR136" s="145"/>
      <c r="BS136" s="145"/>
      <c r="BT136" s="145"/>
      <c r="BU136" s="145"/>
      <c r="BV136" s="145"/>
      <c r="BW136" s="145"/>
      <c r="BX136" s="145"/>
      <c r="BY136" s="145"/>
      <c r="BZ136" s="146"/>
    </row>
    <row r="137" spans="1:78" ht="15" customHeight="1" thickBot="1" x14ac:dyDescent="0.3">
      <c r="A137" s="70"/>
      <c r="B137" s="60"/>
      <c r="C137" s="60"/>
      <c r="D137" s="80"/>
      <c r="E137" s="61" t="s">
        <v>232</v>
      </c>
      <c r="F137" s="217"/>
      <c r="G137" s="190"/>
      <c r="H137" s="164"/>
      <c r="I137" s="190"/>
      <c r="J137" s="164"/>
      <c r="K137" s="218" t="str">
        <f t="shared" si="39"/>
        <v>--</v>
      </c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  <c r="BI137" s="149"/>
      <c r="BJ137" s="149"/>
      <c r="BK137" s="149"/>
      <c r="BL137" s="149"/>
      <c r="BM137" s="149"/>
      <c r="BN137" s="149"/>
      <c r="BO137" s="149"/>
      <c r="BP137" s="149"/>
      <c r="BQ137" s="149"/>
      <c r="BR137" s="149"/>
      <c r="BS137" s="149"/>
      <c r="BT137" s="149"/>
      <c r="BU137" s="149"/>
      <c r="BV137" s="149"/>
      <c r="BW137" s="149"/>
      <c r="BX137" s="149"/>
      <c r="BY137" s="149"/>
      <c r="BZ137" s="150"/>
    </row>
    <row r="138" spans="1:78" ht="15" customHeight="1" thickTop="1" x14ac:dyDescent="0.25">
      <c r="A138" s="71" t="s">
        <v>238</v>
      </c>
      <c r="B138" s="83">
        <v>17</v>
      </c>
      <c r="C138" s="83">
        <v>9</v>
      </c>
      <c r="D138" s="72">
        <v>3.6</v>
      </c>
      <c r="E138" s="84" t="s">
        <v>642</v>
      </c>
      <c r="F138" s="207" t="str">
        <f t="shared" ref="F138:F144" si="40">IF(NOT(COUNTA(L138:BZ138)),"--",AVERAGE(L138:BZ138))</f>
        <v>--</v>
      </c>
      <c r="G138" s="158" t="str">
        <f t="shared" ref="G138:G144" si="41">IF(NOT(COUNTA(L138:BZ138)),"--",I138-H138)</f>
        <v>--</v>
      </c>
      <c r="H138" s="158" t="str">
        <f t="shared" ref="H138:H144" si="42">IF(NOT(COUNTA(L138:BZ138)),"--",MIN(L138:BZ138))</f>
        <v>--</v>
      </c>
      <c r="I138" s="158" t="str">
        <f t="shared" ref="I138:I144" si="43">IF(NOT(COUNTA(L138:BZ138)),"--",MAX(L138:BZ138))</f>
        <v>--</v>
      </c>
      <c r="J138" s="158" t="str">
        <f t="shared" ref="J138:J144" si="44">IF(NOT(COUNTA(L138:BZ138)),"--",STDEV(L138:BZ138))</f>
        <v>--</v>
      </c>
      <c r="K138" s="208" t="str">
        <f t="shared" ref="K138:K144" si="45">IF(NOT(COUNTA(L138:BZ138)),"--",COUNT(L138:BZ138))</f>
        <v>--</v>
      </c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6"/>
    </row>
    <row r="139" spans="1:78" ht="15" customHeight="1" x14ac:dyDescent="0.25">
      <c r="A139" s="390" t="s">
        <v>233</v>
      </c>
      <c r="B139" s="198">
        <v>18</v>
      </c>
      <c r="C139" s="62">
        <v>10</v>
      </c>
      <c r="D139" s="59">
        <v>3.7</v>
      </c>
      <c r="E139" s="202" t="s">
        <v>643</v>
      </c>
      <c r="F139" s="209" t="str">
        <f t="shared" si="40"/>
        <v>--</v>
      </c>
      <c r="G139" s="160" t="str">
        <f t="shared" si="41"/>
        <v>--</v>
      </c>
      <c r="H139" s="160" t="str">
        <f t="shared" si="42"/>
        <v>--</v>
      </c>
      <c r="I139" s="160" t="str">
        <f t="shared" si="43"/>
        <v>--</v>
      </c>
      <c r="J139" s="159" t="str">
        <f t="shared" si="44"/>
        <v>--</v>
      </c>
      <c r="K139" s="210" t="str">
        <f t="shared" si="45"/>
        <v>--</v>
      </c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  <c r="BV139" s="57"/>
      <c r="BW139" s="57"/>
      <c r="BX139" s="57"/>
      <c r="BY139" s="57"/>
      <c r="BZ139" s="58"/>
    </row>
    <row r="140" spans="1:78" ht="15" customHeight="1" x14ac:dyDescent="0.25">
      <c r="A140" s="391"/>
      <c r="B140" s="199">
        <v>26</v>
      </c>
      <c r="C140" s="63" t="s">
        <v>55</v>
      </c>
      <c r="D140" s="73">
        <v>4.2</v>
      </c>
      <c r="E140" s="202" t="s">
        <v>647</v>
      </c>
      <c r="F140" s="209" t="str">
        <f t="shared" si="40"/>
        <v>--</v>
      </c>
      <c r="G140" s="160" t="str">
        <f t="shared" si="41"/>
        <v>--</v>
      </c>
      <c r="H140" s="160" t="str">
        <f t="shared" si="42"/>
        <v>--</v>
      </c>
      <c r="I140" s="160" t="str">
        <f t="shared" si="43"/>
        <v>--</v>
      </c>
      <c r="J140" s="159" t="str">
        <f t="shared" si="44"/>
        <v>--</v>
      </c>
      <c r="K140" s="210" t="str">
        <f t="shared" si="45"/>
        <v>--</v>
      </c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/>
      <c r="BU140" s="57"/>
      <c r="BV140" s="57"/>
      <c r="BW140" s="57"/>
      <c r="BX140" s="57"/>
      <c r="BY140" s="57"/>
      <c r="BZ140" s="58"/>
    </row>
    <row r="141" spans="1:78" ht="15" customHeight="1" x14ac:dyDescent="0.25">
      <c r="A141" s="391"/>
      <c r="B141" s="200" t="s">
        <v>602</v>
      </c>
      <c r="C141" s="64" t="s">
        <v>408</v>
      </c>
      <c r="D141" s="74" t="s">
        <v>55</v>
      </c>
      <c r="E141" s="202" t="s">
        <v>648</v>
      </c>
      <c r="F141" s="209" t="str">
        <f t="shared" si="40"/>
        <v>--</v>
      </c>
      <c r="G141" s="160" t="str">
        <f t="shared" si="41"/>
        <v>--</v>
      </c>
      <c r="H141" s="160" t="str">
        <f t="shared" si="42"/>
        <v>--</v>
      </c>
      <c r="I141" s="160" t="str">
        <f t="shared" si="43"/>
        <v>--</v>
      </c>
      <c r="J141" s="159" t="str">
        <f t="shared" si="44"/>
        <v>--</v>
      </c>
      <c r="K141" s="210" t="str">
        <f t="shared" si="45"/>
        <v>--</v>
      </c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57"/>
      <c r="BU141" s="57"/>
      <c r="BV141" s="57"/>
      <c r="BW141" s="57"/>
      <c r="BX141" s="57"/>
      <c r="BY141" s="57"/>
      <c r="BZ141" s="58"/>
    </row>
    <row r="142" spans="1:78" ht="15" customHeight="1" x14ac:dyDescent="0.25">
      <c r="A142" s="392"/>
      <c r="B142" s="198">
        <v>37</v>
      </c>
      <c r="C142" s="62">
        <v>23</v>
      </c>
      <c r="D142" s="74">
        <v>5.4</v>
      </c>
      <c r="E142" s="202" t="s">
        <v>649</v>
      </c>
      <c r="F142" s="209" t="str">
        <f t="shared" si="40"/>
        <v>--</v>
      </c>
      <c r="G142" s="160" t="str">
        <f t="shared" si="41"/>
        <v>--</v>
      </c>
      <c r="H142" s="160" t="str">
        <f t="shared" si="42"/>
        <v>--</v>
      </c>
      <c r="I142" s="160" t="str">
        <f t="shared" si="43"/>
        <v>--</v>
      </c>
      <c r="J142" s="159" t="str">
        <f t="shared" si="44"/>
        <v>--</v>
      </c>
      <c r="K142" s="210" t="str">
        <f t="shared" si="45"/>
        <v>--</v>
      </c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/>
      <c r="BU142" s="57"/>
      <c r="BV142" s="57"/>
      <c r="BW142" s="57"/>
      <c r="BX142" s="57"/>
      <c r="BY142" s="57"/>
      <c r="BZ142" s="58"/>
    </row>
    <row r="143" spans="1:78" ht="15" customHeight="1" x14ac:dyDescent="0.25">
      <c r="A143" s="390" t="s">
        <v>244</v>
      </c>
      <c r="B143" s="198">
        <v>58</v>
      </c>
      <c r="C143" s="62">
        <v>48</v>
      </c>
      <c r="D143" s="74" t="s">
        <v>55</v>
      </c>
      <c r="E143" s="202" t="s">
        <v>650</v>
      </c>
      <c r="F143" s="209" t="str">
        <f t="shared" si="40"/>
        <v>--</v>
      </c>
      <c r="G143" s="159" t="str">
        <f t="shared" si="41"/>
        <v>--</v>
      </c>
      <c r="H143" s="159" t="str">
        <f t="shared" si="42"/>
        <v>--</v>
      </c>
      <c r="I143" s="159" t="str">
        <f t="shared" si="43"/>
        <v>--</v>
      </c>
      <c r="J143" s="159" t="str">
        <f t="shared" si="44"/>
        <v>--</v>
      </c>
      <c r="K143" s="210" t="str">
        <f t="shared" si="45"/>
        <v>--</v>
      </c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  <c r="BY143" s="52"/>
      <c r="BZ143" s="53"/>
    </row>
    <row r="144" spans="1:78" ht="15" customHeight="1" x14ac:dyDescent="0.25">
      <c r="A144" s="391"/>
      <c r="B144" s="65"/>
      <c r="C144" s="65"/>
      <c r="D144" s="75"/>
      <c r="E144" s="203" t="s">
        <v>211</v>
      </c>
      <c r="F144" s="211" t="str">
        <f t="shared" si="40"/>
        <v>--</v>
      </c>
      <c r="G144" s="185" t="str">
        <f t="shared" si="41"/>
        <v>--</v>
      </c>
      <c r="H144" s="185" t="str">
        <f t="shared" si="42"/>
        <v>--</v>
      </c>
      <c r="I144" s="185" t="str">
        <f t="shared" si="43"/>
        <v>--</v>
      </c>
      <c r="J144" s="185" t="str">
        <f t="shared" si="44"/>
        <v>--</v>
      </c>
      <c r="K144" s="212" t="str">
        <f t="shared" si="45"/>
        <v>--</v>
      </c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5"/>
    </row>
    <row r="145" spans="1:78" ht="15" customHeight="1" x14ac:dyDescent="0.25">
      <c r="A145" s="391"/>
      <c r="B145" s="99">
        <v>49</v>
      </c>
      <c r="C145" s="66">
        <v>32</v>
      </c>
      <c r="D145" s="76">
        <v>6.4</v>
      </c>
      <c r="E145" s="56" t="s">
        <v>651</v>
      </c>
      <c r="F145" s="183"/>
      <c r="G145" s="187"/>
      <c r="H145" s="161"/>
      <c r="I145" s="187"/>
      <c r="J145" s="161"/>
      <c r="K145" s="184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  <c r="AL145" s="142"/>
      <c r="AM145" s="142"/>
      <c r="AN145" s="142"/>
      <c r="AO145" s="142"/>
      <c r="AP145" s="142"/>
      <c r="AQ145" s="142"/>
      <c r="AR145" s="142"/>
      <c r="AS145" s="142"/>
      <c r="AT145" s="142"/>
      <c r="AU145" s="142"/>
      <c r="AV145" s="142"/>
      <c r="AW145" s="142"/>
      <c r="AX145" s="142"/>
      <c r="AY145" s="142"/>
      <c r="AZ145" s="142"/>
      <c r="BA145" s="142"/>
      <c r="BB145" s="142"/>
      <c r="BC145" s="142"/>
      <c r="BD145" s="142"/>
      <c r="BE145" s="142"/>
      <c r="BF145" s="142"/>
      <c r="BG145" s="142"/>
      <c r="BH145" s="142"/>
      <c r="BI145" s="142"/>
      <c r="BJ145" s="142"/>
      <c r="BK145" s="142"/>
      <c r="BL145" s="142"/>
      <c r="BM145" s="142"/>
      <c r="BN145" s="142"/>
      <c r="BO145" s="142"/>
      <c r="BP145" s="142"/>
      <c r="BQ145" s="142"/>
      <c r="BR145" s="142"/>
      <c r="BS145" s="142"/>
      <c r="BT145" s="142"/>
      <c r="BU145" s="142"/>
      <c r="BV145" s="142"/>
      <c r="BW145" s="142"/>
      <c r="BX145" s="142"/>
      <c r="BY145" s="142"/>
      <c r="BZ145" s="142"/>
    </row>
    <row r="146" spans="1:78" ht="15" customHeight="1" x14ac:dyDescent="0.25">
      <c r="A146" s="392"/>
      <c r="B146" s="67"/>
      <c r="C146" s="67"/>
      <c r="D146" s="77"/>
      <c r="E146" s="213" t="s">
        <v>214</v>
      </c>
      <c r="F146" s="215"/>
      <c r="G146" s="188"/>
      <c r="H146" s="162"/>
      <c r="I146" s="188"/>
      <c r="J146" s="162"/>
      <c r="K146" s="210" t="str">
        <f t="shared" ref="K146:K154" si="46">IF(NOT(COUNTA(L146:BZ146)),"--",COUNTA(L146:BZ146))</f>
        <v>--</v>
      </c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  <c r="W146" s="143"/>
      <c r="X146" s="143"/>
      <c r="Y146" s="143"/>
      <c r="Z146" s="143"/>
      <c r="AA146" s="143"/>
      <c r="AB146" s="143"/>
      <c r="AC146" s="143"/>
      <c r="AD146" s="143"/>
      <c r="AE146" s="143"/>
      <c r="AF146" s="143"/>
      <c r="AG146" s="143"/>
      <c r="AH146" s="143"/>
      <c r="AI146" s="143"/>
      <c r="AJ146" s="143"/>
      <c r="AK146" s="143"/>
      <c r="AL146" s="143"/>
      <c r="AM146" s="143"/>
      <c r="AN146" s="143"/>
      <c r="AO146" s="143"/>
      <c r="AP146" s="143"/>
      <c r="AQ146" s="143"/>
      <c r="AR146" s="143"/>
      <c r="AS146" s="143"/>
      <c r="AT146" s="143"/>
      <c r="AU146" s="143"/>
      <c r="AV146" s="143"/>
      <c r="AW146" s="143"/>
      <c r="AX146" s="143"/>
      <c r="AY146" s="143"/>
      <c r="AZ146" s="143"/>
      <c r="BA146" s="143"/>
      <c r="BB146" s="143"/>
      <c r="BC146" s="143"/>
      <c r="BD146" s="143"/>
      <c r="BE146" s="143"/>
      <c r="BF146" s="143"/>
      <c r="BG146" s="143"/>
      <c r="BH146" s="143"/>
      <c r="BI146" s="143"/>
      <c r="BJ146" s="143"/>
      <c r="BK146" s="143"/>
      <c r="BL146" s="143"/>
      <c r="BM146" s="143"/>
      <c r="BN146" s="143"/>
      <c r="BO146" s="143"/>
      <c r="BP146" s="143"/>
      <c r="BQ146" s="143"/>
      <c r="BR146" s="143"/>
      <c r="BS146" s="143"/>
      <c r="BT146" s="143"/>
      <c r="BU146" s="143"/>
      <c r="BV146" s="143"/>
      <c r="BW146" s="143"/>
      <c r="BX146" s="143"/>
      <c r="BY146" s="143"/>
      <c r="BZ146" s="144"/>
    </row>
    <row r="147" spans="1:78" ht="15" customHeight="1" x14ac:dyDescent="0.25">
      <c r="A147" s="68"/>
      <c r="B147" s="2"/>
      <c r="D147" s="78"/>
      <c r="E147" s="213" t="s">
        <v>215</v>
      </c>
      <c r="F147" s="215"/>
      <c r="G147" s="188"/>
      <c r="H147" s="162"/>
      <c r="I147" s="188"/>
      <c r="J147" s="162"/>
      <c r="K147" s="210" t="str">
        <f t="shared" si="46"/>
        <v>--</v>
      </c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  <c r="BI147" s="145"/>
      <c r="BJ147" s="145"/>
      <c r="BK147" s="145"/>
      <c r="BL147" s="145"/>
      <c r="BM147" s="145"/>
      <c r="BN147" s="145"/>
      <c r="BO147" s="145"/>
      <c r="BP147" s="145"/>
      <c r="BQ147" s="145"/>
      <c r="BR147" s="145"/>
      <c r="BS147" s="145"/>
      <c r="BT147" s="145"/>
      <c r="BU147" s="145"/>
      <c r="BV147" s="145"/>
      <c r="BW147" s="145"/>
      <c r="BX147" s="145"/>
      <c r="BY147" s="145"/>
      <c r="BZ147" s="146"/>
    </row>
    <row r="148" spans="1:78" ht="15" customHeight="1" x14ac:dyDescent="0.25">
      <c r="A148" s="68"/>
      <c r="B148" s="2"/>
      <c r="D148" s="78"/>
      <c r="E148" s="213" t="s">
        <v>216</v>
      </c>
      <c r="F148" s="215"/>
      <c r="G148" s="188"/>
      <c r="H148" s="162"/>
      <c r="I148" s="188"/>
      <c r="J148" s="162"/>
      <c r="K148" s="210" t="str">
        <f t="shared" si="46"/>
        <v>--</v>
      </c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  <c r="BI148" s="145"/>
      <c r="BJ148" s="145"/>
      <c r="BK148" s="145"/>
      <c r="BL148" s="145"/>
      <c r="BM148" s="145"/>
      <c r="BN148" s="145"/>
      <c r="BO148" s="145"/>
      <c r="BP148" s="145"/>
      <c r="BQ148" s="145"/>
      <c r="BR148" s="145"/>
      <c r="BS148" s="145"/>
      <c r="BT148" s="145"/>
      <c r="BU148" s="145"/>
      <c r="BV148" s="145"/>
      <c r="BW148" s="145"/>
      <c r="BX148" s="145"/>
      <c r="BY148" s="145"/>
      <c r="BZ148" s="146"/>
    </row>
    <row r="149" spans="1:78" ht="15" customHeight="1" x14ac:dyDescent="0.25">
      <c r="A149" s="68"/>
      <c r="B149" s="2"/>
      <c r="D149" s="78"/>
      <c r="E149" s="213" t="s">
        <v>217</v>
      </c>
      <c r="F149" s="215"/>
      <c r="G149" s="188"/>
      <c r="H149" s="162"/>
      <c r="I149" s="188"/>
      <c r="J149" s="162"/>
      <c r="K149" s="210" t="str">
        <f t="shared" si="46"/>
        <v>--</v>
      </c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  <c r="AJ149" s="145"/>
      <c r="AK149" s="145"/>
      <c r="AL149" s="145"/>
      <c r="AM149" s="145"/>
      <c r="AN149" s="145"/>
      <c r="AO149" s="145"/>
      <c r="AP149" s="145"/>
      <c r="AQ149" s="145"/>
      <c r="AR149" s="145"/>
      <c r="AS149" s="145"/>
      <c r="AT149" s="145"/>
      <c r="AU149" s="145"/>
      <c r="AV149" s="145"/>
      <c r="AW149" s="145"/>
      <c r="AX149" s="145"/>
      <c r="AY149" s="145"/>
      <c r="AZ149" s="145"/>
      <c r="BA149" s="145"/>
      <c r="BB149" s="145"/>
      <c r="BC149" s="145"/>
      <c r="BD149" s="145"/>
      <c r="BE149" s="145"/>
      <c r="BF149" s="145"/>
      <c r="BG149" s="145"/>
      <c r="BH149" s="145"/>
      <c r="BI149" s="145"/>
      <c r="BJ149" s="145"/>
      <c r="BK149" s="145"/>
      <c r="BL149" s="145"/>
      <c r="BM149" s="145"/>
      <c r="BN149" s="145"/>
      <c r="BO149" s="145"/>
      <c r="BP149" s="145"/>
      <c r="BQ149" s="145"/>
      <c r="BR149" s="145"/>
      <c r="BS149" s="145"/>
      <c r="BT149" s="145"/>
      <c r="BU149" s="145"/>
      <c r="BV149" s="145"/>
      <c r="BW149" s="145"/>
      <c r="BX149" s="145"/>
      <c r="BY149" s="145"/>
      <c r="BZ149" s="146"/>
    </row>
    <row r="150" spans="1:78" ht="15" customHeight="1" x14ac:dyDescent="0.25">
      <c r="A150" s="68"/>
      <c r="B150" s="2"/>
      <c r="D150" s="78"/>
      <c r="E150" s="213" t="s">
        <v>218</v>
      </c>
      <c r="F150" s="215"/>
      <c r="G150" s="188"/>
      <c r="H150" s="162"/>
      <c r="I150" s="188"/>
      <c r="J150" s="162"/>
      <c r="K150" s="210" t="str">
        <f t="shared" si="46"/>
        <v>--</v>
      </c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  <c r="BI150" s="145"/>
      <c r="BJ150" s="145"/>
      <c r="BK150" s="145"/>
      <c r="BL150" s="145"/>
      <c r="BM150" s="145"/>
      <c r="BN150" s="145"/>
      <c r="BO150" s="145"/>
      <c r="BP150" s="145"/>
      <c r="BQ150" s="145"/>
      <c r="BR150" s="145"/>
      <c r="BS150" s="145"/>
      <c r="BT150" s="145"/>
      <c r="BU150" s="145"/>
      <c r="BV150" s="145"/>
      <c r="BW150" s="145"/>
      <c r="BX150" s="145"/>
      <c r="BY150" s="145"/>
      <c r="BZ150" s="146"/>
    </row>
    <row r="151" spans="1:78" ht="15" customHeight="1" x14ac:dyDescent="0.25">
      <c r="A151" s="68"/>
      <c r="B151" s="2"/>
      <c r="D151" s="78"/>
      <c r="E151" s="213" t="s">
        <v>219</v>
      </c>
      <c r="F151" s="215"/>
      <c r="G151" s="188"/>
      <c r="H151" s="162"/>
      <c r="I151" s="188"/>
      <c r="J151" s="162"/>
      <c r="K151" s="210" t="str">
        <f t="shared" si="46"/>
        <v>--</v>
      </c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  <c r="BI151" s="145"/>
      <c r="BJ151" s="145"/>
      <c r="BK151" s="145"/>
      <c r="BL151" s="145"/>
      <c r="BM151" s="145"/>
      <c r="BN151" s="145"/>
      <c r="BO151" s="145"/>
      <c r="BP151" s="145"/>
      <c r="BQ151" s="145"/>
      <c r="BR151" s="145"/>
      <c r="BS151" s="145"/>
      <c r="BT151" s="145"/>
      <c r="BU151" s="145"/>
      <c r="BV151" s="145"/>
      <c r="BW151" s="145"/>
      <c r="BX151" s="145"/>
      <c r="BY151" s="145"/>
      <c r="BZ151" s="146"/>
    </row>
    <row r="152" spans="1:78" ht="15" customHeight="1" x14ac:dyDescent="0.25">
      <c r="A152" s="68"/>
      <c r="B152" s="2"/>
      <c r="D152" s="78"/>
      <c r="E152" s="213" t="s">
        <v>247</v>
      </c>
      <c r="F152" s="215"/>
      <c r="G152" s="188"/>
      <c r="H152" s="162"/>
      <c r="I152" s="188"/>
      <c r="J152" s="162"/>
      <c r="K152" s="210" t="str">
        <f t="shared" si="46"/>
        <v>--</v>
      </c>
      <c r="L152" s="145"/>
      <c r="M152" s="145"/>
      <c r="N152" s="145"/>
      <c r="O152" s="145"/>
      <c r="P152" s="145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  <c r="AJ152" s="145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  <c r="BI152" s="145"/>
      <c r="BJ152" s="145"/>
      <c r="BK152" s="145"/>
      <c r="BL152" s="145"/>
      <c r="BM152" s="145"/>
      <c r="BN152" s="145"/>
      <c r="BO152" s="145"/>
      <c r="BP152" s="145"/>
      <c r="BQ152" s="145"/>
      <c r="BR152" s="145"/>
      <c r="BS152" s="145"/>
      <c r="BT152" s="145"/>
      <c r="BU152" s="145"/>
      <c r="BV152" s="145"/>
      <c r="BW152" s="145"/>
      <c r="BX152" s="145"/>
      <c r="BY152" s="145"/>
      <c r="BZ152" s="146"/>
    </row>
    <row r="153" spans="1:78" ht="15" customHeight="1" x14ac:dyDescent="0.25">
      <c r="A153" s="68"/>
      <c r="B153" s="2"/>
      <c r="D153" s="78"/>
      <c r="E153" s="213" t="s">
        <v>220</v>
      </c>
      <c r="F153" s="215"/>
      <c r="G153" s="188"/>
      <c r="H153" s="162"/>
      <c r="I153" s="188"/>
      <c r="J153" s="162"/>
      <c r="K153" s="210" t="str">
        <f t="shared" si="46"/>
        <v>--</v>
      </c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  <c r="BK153" s="145"/>
      <c r="BL153" s="145"/>
      <c r="BM153" s="145"/>
      <c r="BN153" s="145"/>
      <c r="BO153" s="145"/>
      <c r="BP153" s="145"/>
      <c r="BQ153" s="145"/>
      <c r="BR153" s="145"/>
      <c r="BS153" s="145"/>
      <c r="BT153" s="145"/>
      <c r="BU153" s="145"/>
      <c r="BV153" s="145"/>
      <c r="BW153" s="145"/>
      <c r="BX153" s="145"/>
      <c r="BY153" s="145"/>
      <c r="BZ153" s="146"/>
    </row>
    <row r="154" spans="1:78" ht="15" customHeight="1" x14ac:dyDescent="0.25">
      <c r="A154" s="68"/>
      <c r="B154" s="50"/>
      <c r="C154" s="50"/>
      <c r="D154" s="79"/>
      <c r="E154" s="214" t="s">
        <v>223</v>
      </c>
      <c r="F154" s="216"/>
      <c r="G154" s="189"/>
      <c r="H154" s="163"/>
      <c r="I154" s="189"/>
      <c r="J154" s="163"/>
      <c r="K154" s="212" t="str">
        <f t="shared" si="46"/>
        <v>--</v>
      </c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  <c r="BI154" s="147"/>
      <c r="BJ154" s="147"/>
      <c r="BK154" s="147"/>
      <c r="BL154" s="147"/>
      <c r="BM154" s="147"/>
      <c r="BN154" s="147"/>
      <c r="BO154" s="147"/>
      <c r="BP154" s="147"/>
      <c r="BQ154" s="147"/>
      <c r="BR154" s="147"/>
      <c r="BS154" s="147"/>
      <c r="BT154" s="147"/>
      <c r="BU154" s="147"/>
      <c r="BV154" s="147"/>
      <c r="BW154" s="147"/>
      <c r="BX154" s="147"/>
      <c r="BY154" s="147"/>
      <c r="BZ154" s="148"/>
    </row>
    <row r="155" spans="1:78" ht="15" customHeight="1" x14ac:dyDescent="0.25">
      <c r="A155" s="69"/>
      <c r="B155" s="99">
        <v>52</v>
      </c>
      <c r="C155" s="66">
        <v>38</v>
      </c>
      <c r="D155" s="76">
        <v>6.6</v>
      </c>
      <c r="E155" s="56" t="s">
        <v>385</v>
      </c>
      <c r="F155" s="183"/>
      <c r="G155" s="187"/>
      <c r="H155" s="161"/>
      <c r="I155" s="187"/>
      <c r="J155" s="161"/>
      <c r="K155" s="184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  <c r="AK155" s="142"/>
      <c r="AL155" s="142"/>
      <c r="AM155" s="142"/>
      <c r="AN155" s="142"/>
      <c r="AO155" s="142"/>
      <c r="AP155" s="142"/>
      <c r="AQ155" s="142"/>
      <c r="AR155" s="142"/>
      <c r="AS155" s="142"/>
      <c r="AT155" s="142"/>
      <c r="AU155" s="142"/>
      <c r="AV155" s="142"/>
      <c r="AW155" s="142"/>
      <c r="AX155" s="142"/>
      <c r="AY155" s="142"/>
      <c r="AZ155" s="142"/>
      <c r="BA155" s="142"/>
      <c r="BB155" s="142"/>
      <c r="BC155" s="142"/>
      <c r="BD155" s="142"/>
      <c r="BE155" s="142"/>
      <c r="BF155" s="142"/>
      <c r="BG155" s="142"/>
      <c r="BH155" s="142"/>
      <c r="BI155" s="142"/>
      <c r="BJ155" s="142"/>
      <c r="BK155" s="142"/>
      <c r="BL155" s="142"/>
      <c r="BM155" s="142"/>
      <c r="BN155" s="142"/>
      <c r="BO155" s="142"/>
      <c r="BP155" s="142"/>
      <c r="BQ155" s="142"/>
      <c r="BR155" s="142"/>
      <c r="BS155" s="142"/>
      <c r="BT155" s="142"/>
      <c r="BU155" s="142"/>
      <c r="BV155" s="142"/>
      <c r="BW155" s="142"/>
      <c r="BX155" s="142"/>
      <c r="BY155" s="142"/>
      <c r="BZ155" s="142"/>
    </row>
    <row r="156" spans="1:78" ht="15" customHeight="1" x14ac:dyDescent="0.25">
      <c r="A156" s="68"/>
      <c r="B156" s="67"/>
      <c r="C156" s="67"/>
      <c r="D156" s="77"/>
      <c r="E156" s="213" t="s">
        <v>224</v>
      </c>
      <c r="F156" s="215"/>
      <c r="G156" s="188"/>
      <c r="H156" s="162"/>
      <c r="I156" s="188"/>
      <c r="J156" s="162"/>
      <c r="K156" s="210" t="str">
        <f t="shared" ref="K156:K164" si="47">IF(NOT(COUNTA(L156:BZ156)),"--",COUNTA(L156:BZ156))</f>
        <v>--</v>
      </c>
      <c r="L156" s="145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  <c r="AI156" s="145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  <c r="BI156" s="145"/>
      <c r="BJ156" s="145"/>
      <c r="BK156" s="145"/>
      <c r="BL156" s="145"/>
      <c r="BM156" s="145"/>
      <c r="BN156" s="145"/>
      <c r="BO156" s="145"/>
      <c r="BP156" s="145"/>
      <c r="BQ156" s="145"/>
      <c r="BR156" s="145"/>
      <c r="BS156" s="145"/>
      <c r="BT156" s="145"/>
      <c r="BU156" s="145"/>
      <c r="BV156" s="145"/>
      <c r="BW156" s="145"/>
      <c r="BX156" s="145"/>
      <c r="BY156" s="145"/>
      <c r="BZ156" s="146"/>
    </row>
    <row r="157" spans="1:78" ht="15" customHeight="1" x14ac:dyDescent="0.25">
      <c r="A157" s="68"/>
      <c r="B157" s="2"/>
      <c r="D157" s="78"/>
      <c r="E157" s="213" t="s">
        <v>225</v>
      </c>
      <c r="F157" s="215"/>
      <c r="G157" s="188"/>
      <c r="H157" s="162"/>
      <c r="I157" s="188"/>
      <c r="J157" s="162"/>
      <c r="K157" s="210" t="str">
        <f t="shared" si="47"/>
        <v>--</v>
      </c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  <c r="BI157" s="145"/>
      <c r="BJ157" s="145"/>
      <c r="BK157" s="145"/>
      <c r="BL157" s="145"/>
      <c r="BM157" s="145"/>
      <c r="BN157" s="145"/>
      <c r="BO157" s="145"/>
      <c r="BP157" s="145"/>
      <c r="BQ157" s="145"/>
      <c r="BR157" s="145"/>
      <c r="BS157" s="145"/>
      <c r="BT157" s="145"/>
      <c r="BU157" s="145"/>
      <c r="BV157" s="145"/>
      <c r="BW157" s="145"/>
      <c r="BX157" s="145"/>
      <c r="BY157" s="145"/>
      <c r="BZ157" s="146"/>
    </row>
    <row r="158" spans="1:78" ht="15" customHeight="1" x14ac:dyDescent="0.25">
      <c r="A158" s="68"/>
      <c r="B158" s="2"/>
      <c r="D158" s="78"/>
      <c r="E158" s="213" t="s">
        <v>226</v>
      </c>
      <c r="F158" s="215"/>
      <c r="G158" s="188"/>
      <c r="H158" s="162"/>
      <c r="I158" s="188"/>
      <c r="J158" s="162"/>
      <c r="K158" s="210" t="str">
        <f t="shared" si="47"/>
        <v>--</v>
      </c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  <c r="AI158" s="145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  <c r="BI158" s="145"/>
      <c r="BJ158" s="145"/>
      <c r="BK158" s="145"/>
      <c r="BL158" s="145"/>
      <c r="BM158" s="145"/>
      <c r="BN158" s="145"/>
      <c r="BO158" s="145"/>
      <c r="BP158" s="145"/>
      <c r="BQ158" s="145"/>
      <c r="BR158" s="145"/>
      <c r="BS158" s="145"/>
      <c r="BT158" s="145"/>
      <c r="BU158" s="145"/>
      <c r="BV158" s="145"/>
      <c r="BW158" s="145"/>
      <c r="BX158" s="145"/>
      <c r="BY158" s="145"/>
      <c r="BZ158" s="146"/>
    </row>
    <row r="159" spans="1:78" ht="15" customHeight="1" x14ac:dyDescent="0.25">
      <c r="A159" s="68"/>
      <c r="B159" s="2"/>
      <c r="D159" s="78"/>
      <c r="E159" s="213" t="s">
        <v>227</v>
      </c>
      <c r="F159" s="215"/>
      <c r="G159" s="188"/>
      <c r="H159" s="162"/>
      <c r="I159" s="188"/>
      <c r="J159" s="162"/>
      <c r="K159" s="210" t="str">
        <f t="shared" si="47"/>
        <v>--</v>
      </c>
      <c r="L159" s="145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145"/>
      <c r="AE159" s="145"/>
      <c r="AF159" s="145"/>
      <c r="AG159" s="145"/>
      <c r="AH159" s="145"/>
      <c r="AI159" s="145"/>
      <c r="AJ159" s="145"/>
      <c r="AK159" s="145"/>
      <c r="AL159" s="145"/>
      <c r="AM159" s="145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  <c r="BI159" s="145"/>
      <c r="BJ159" s="145"/>
      <c r="BK159" s="145"/>
      <c r="BL159" s="145"/>
      <c r="BM159" s="145"/>
      <c r="BN159" s="145"/>
      <c r="BO159" s="145"/>
      <c r="BP159" s="145"/>
      <c r="BQ159" s="145"/>
      <c r="BR159" s="145"/>
      <c r="BS159" s="145"/>
      <c r="BT159" s="145"/>
      <c r="BU159" s="145"/>
      <c r="BV159" s="145"/>
      <c r="BW159" s="145"/>
      <c r="BX159" s="145"/>
      <c r="BY159" s="145"/>
      <c r="BZ159" s="146"/>
    </row>
    <row r="160" spans="1:78" ht="15" customHeight="1" x14ac:dyDescent="0.25">
      <c r="A160" s="68"/>
      <c r="B160" s="2"/>
      <c r="D160" s="78"/>
      <c r="E160" s="213" t="s">
        <v>228</v>
      </c>
      <c r="F160" s="215"/>
      <c r="G160" s="188"/>
      <c r="H160" s="162"/>
      <c r="I160" s="188"/>
      <c r="J160" s="162"/>
      <c r="K160" s="210" t="str">
        <f t="shared" si="47"/>
        <v>--</v>
      </c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145"/>
      <c r="AE160" s="145"/>
      <c r="AF160" s="145"/>
      <c r="AG160" s="145"/>
      <c r="AH160" s="145"/>
      <c r="AI160" s="145"/>
      <c r="AJ160" s="145"/>
      <c r="AK160" s="145"/>
      <c r="AL160" s="145"/>
      <c r="AM160" s="145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  <c r="BI160" s="145"/>
      <c r="BJ160" s="145"/>
      <c r="BK160" s="145"/>
      <c r="BL160" s="145"/>
      <c r="BM160" s="145"/>
      <c r="BN160" s="145"/>
      <c r="BO160" s="145"/>
      <c r="BP160" s="145"/>
      <c r="BQ160" s="145"/>
      <c r="BR160" s="145"/>
      <c r="BS160" s="145"/>
      <c r="BT160" s="145"/>
      <c r="BU160" s="145"/>
      <c r="BV160" s="145"/>
      <c r="BW160" s="145"/>
      <c r="BX160" s="145"/>
      <c r="BY160" s="145"/>
      <c r="BZ160" s="146"/>
    </row>
    <row r="161" spans="1:78" ht="15" customHeight="1" x14ac:dyDescent="0.25">
      <c r="A161" s="68"/>
      <c r="B161" s="2"/>
      <c r="D161" s="78"/>
      <c r="E161" s="213" t="s">
        <v>229</v>
      </c>
      <c r="F161" s="215"/>
      <c r="G161" s="188"/>
      <c r="H161" s="162"/>
      <c r="I161" s="188"/>
      <c r="J161" s="162"/>
      <c r="K161" s="210" t="str">
        <f t="shared" si="47"/>
        <v>--</v>
      </c>
      <c r="L161" s="145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  <c r="BI161" s="145"/>
      <c r="BJ161" s="145"/>
      <c r="BK161" s="145"/>
      <c r="BL161" s="145"/>
      <c r="BM161" s="145"/>
      <c r="BN161" s="145"/>
      <c r="BO161" s="145"/>
      <c r="BP161" s="145"/>
      <c r="BQ161" s="145"/>
      <c r="BR161" s="145"/>
      <c r="BS161" s="145"/>
      <c r="BT161" s="145"/>
      <c r="BU161" s="145"/>
      <c r="BV161" s="145"/>
      <c r="BW161" s="145"/>
      <c r="BX161" s="145"/>
      <c r="BY161" s="145"/>
      <c r="BZ161" s="146"/>
    </row>
    <row r="162" spans="1:78" ht="15" customHeight="1" x14ac:dyDescent="0.25">
      <c r="A162" s="68"/>
      <c r="B162" s="2"/>
      <c r="D162" s="78"/>
      <c r="E162" s="213" t="s">
        <v>230</v>
      </c>
      <c r="F162" s="215"/>
      <c r="G162" s="188"/>
      <c r="H162" s="162"/>
      <c r="I162" s="188"/>
      <c r="J162" s="162"/>
      <c r="K162" s="210" t="str">
        <f t="shared" si="47"/>
        <v>--</v>
      </c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  <c r="BI162" s="145"/>
      <c r="BJ162" s="145"/>
      <c r="BK162" s="145"/>
      <c r="BL162" s="145"/>
      <c r="BM162" s="145"/>
      <c r="BN162" s="145"/>
      <c r="BO162" s="145"/>
      <c r="BP162" s="145"/>
      <c r="BQ162" s="145"/>
      <c r="BR162" s="145"/>
      <c r="BS162" s="145"/>
      <c r="BT162" s="145"/>
      <c r="BU162" s="145"/>
      <c r="BV162" s="145"/>
      <c r="BW162" s="145"/>
      <c r="BX162" s="145"/>
      <c r="BY162" s="145"/>
      <c r="BZ162" s="146"/>
    </row>
    <row r="163" spans="1:78" ht="15" customHeight="1" x14ac:dyDescent="0.25">
      <c r="A163" s="68"/>
      <c r="B163" s="2"/>
      <c r="D163" s="78"/>
      <c r="E163" s="213" t="s">
        <v>231</v>
      </c>
      <c r="F163" s="215"/>
      <c r="G163" s="188"/>
      <c r="H163" s="162"/>
      <c r="I163" s="188"/>
      <c r="J163" s="162"/>
      <c r="K163" s="210" t="str">
        <f t="shared" si="47"/>
        <v>--</v>
      </c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145"/>
      <c r="AE163" s="145"/>
      <c r="AF163" s="145"/>
      <c r="AG163" s="145"/>
      <c r="AH163" s="145"/>
      <c r="AI163" s="145"/>
      <c r="AJ163" s="145"/>
      <c r="AK163" s="145"/>
      <c r="AL163" s="145"/>
      <c r="AM163" s="145"/>
      <c r="AN163" s="145"/>
      <c r="AO163" s="145"/>
      <c r="AP163" s="145"/>
      <c r="AQ163" s="145"/>
      <c r="AR163" s="145"/>
      <c r="AS163" s="145"/>
      <c r="AT163" s="145"/>
      <c r="AU163" s="145"/>
      <c r="AV163" s="145"/>
      <c r="AW163" s="145"/>
      <c r="AX163" s="145"/>
      <c r="AY163" s="145"/>
      <c r="AZ163" s="145"/>
      <c r="BA163" s="145"/>
      <c r="BB163" s="145"/>
      <c r="BC163" s="145"/>
      <c r="BD163" s="145"/>
      <c r="BE163" s="145"/>
      <c r="BF163" s="145"/>
      <c r="BG163" s="145"/>
      <c r="BH163" s="145"/>
      <c r="BI163" s="145"/>
      <c r="BJ163" s="145"/>
      <c r="BK163" s="145"/>
      <c r="BL163" s="145"/>
      <c r="BM163" s="145"/>
      <c r="BN163" s="145"/>
      <c r="BO163" s="145"/>
      <c r="BP163" s="145"/>
      <c r="BQ163" s="145"/>
      <c r="BR163" s="145"/>
      <c r="BS163" s="145"/>
      <c r="BT163" s="145"/>
      <c r="BU163" s="145"/>
      <c r="BV163" s="145"/>
      <c r="BW163" s="145"/>
      <c r="BX163" s="145"/>
      <c r="BY163" s="145"/>
      <c r="BZ163" s="146"/>
    </row>
    <row r="164" spans="1:78" ht="15" customHeight="1" thickBot="1" x14ac:dyDescent="0.3">
      <c r="A164" s="70"/>
      <c r="B164" s="60"/>
      <c r="C164" s="60"/>
      <c r="D164" s="80"/>
      <c r="E164" s="61" t="s">
        <v>232</v>
      </c>
      <c r="F164" s="217"/>
      <c r="G164" s="190"/>
      <c r="H164" s="164"/>
      <c r="I164" s="190"/>
      <c r="J164" s="164"/>
      <c r="K164" s="218" t="str">
        <f t="shared" si="47"/>
        <v>--</v>
      </c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  <c r="AE164" s="149"/>
      <c r="AF164" s="149"/>
      <c r="AG164" s="149"/>
      <c r="AH164" s="149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  <c r="BH164" s="149"/>
      <c r="BI164" s="149"/>
      <c r="BJ164" s="149"/>
      <c r="BK164" s="149"/>
      <c r="BL164" s="149"/>
      <c r="BM164" s="149"/>
      <c r="BN164" s="149"/>
      <c r="BO164" s="149"/>
      <c r="BP164" s="149"/>
      <c r="BQ164" s="149"/>
      <c r="BR164" s="149"/>
      <c r="BS164" s="149"/>
      <c r="BT164" s="149"/>
      <c r="BU164" s="149"/>
      <c r="BV164" s="149"/>
      <c r="BW164" s="149"/>
      <c r="BX164" s="149"/>
      <c r="BY164" s="149"/>
      <c r="BZ164" s="150"/>
    </row>
    <row r="165" spans="1:78" ht="15" customHeight="1" thickTop="1" x14ac:dyDescent="0.25">
      <c r="A165" s="71" t="s">
        <v>239</v>
      </c>
      <c r="B165" s="83">
        <v>17</v>
      </c>
      <c r="C165" s="83">
        <v>9</v>
      </c>
      <c r="D165" s="72">
        <v>3.6</v>
      </c>
      <c r="E165" s="84" t="s">
        <v>642</v>
      </c>
      <c r="F165" s="207" t="str">
        <f t="shared" ref="F165:F171" si="48">IF(NOT(COUNTA(L165:BZ165)),"--",AVERAGE(L165:BZ165))</f>
        <v>--</v>
      </c>
      <c r="G165" s="158" t="str">
        <f t="shared" ref="G165:G171" si="49">IF(NOT(COUNTA(L165:BZ165)),"--",I165-H165)</f>
        <v>--</v>
      </c>
      <c r="H165" s="158" t="str">
        <f t="shared" ref="H165:H171" si="50">IF(NOT(COUNTA(L165:BZ165)),"--",MIN(L165:BZ165))</f>
        <v>--</v>
      </c>
      <c r="I165" s="158" t="str">
        <f t="shared" ref="I165:I171" si="51">IF(NOT(COUNTA(L165:BZ165)),"--",MAX(L165:BZ165))</f>
        <v>--</v>
      </c>
      <c r="J165" s="158" t="str">
        <f t="shared" ref="J165:J171" si="52">IF(NOT(COUNTA(L165:BZ165)),"--",STDEV(L165:BZ165))</f>
        <v>--</v>
      </c>
      <c r="K165" s="208" t="str">
        <f t="shared" ref="K165:K171" si="53">IF(NOT(COUNTA(L165:BZ165)),"--",COUNT(L165:BZ165))</f>
        <v>--</v>
      </c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  <c r="AX165" s="85"/>
      <c r="AY165" s="85"/>
      <c r="AZ165" s="85"/>
      <c r="BA165" s="85"/>
      <c r="BB165" s="85"/>
      <c r="BC165" s="85"/>
      <c r="BD165" s="85"/>
      <c r="BE165" s="85"/>
      <c r="BF165" s="85"/>
      <c r="BG165" s="85"/>
      <c r="BH165" s="85"/>
      <c r="BI165" s="85"/>
      <c r="BJ165" s="85"/>
      <c r="BK165" s="85"/>
      <c r="BL165" s="85"/>
      <c r="BM165" s="85"/>
      <c r="BN165" s="85"/>
      <c r="BO165" s="85"/>
      <c r="BP165" s="85"/>
      <c r="BQ165" s="85"/>
      <c r="BR165" s="85"/>
      <c r="BS165" s="85"/>
      <c r="BT165" s="85"/>
      <c r="BU165" s="85"/>
      <c r="BV165" s="85"/>
      <c r="BW165" s="85"/>
      <c r="BX165" s="85"/>
      <c r="BY165" s="85"/>
      <c r="BZ165" s="86"/>
    </row>
    <row r="166" spans="1:78" ht="15" customHeight="1" x14ac:dyDescent="0.25">
      <c r="A166" s="390" t="s">
        <v>233</v>
      </c>
      <c r="B166" s="198">
        <v>18</v>
      </c>
      <c r="C166" s="62">
        <v>10</v>
      </c>
      <c r="D166" s="59">
        <v>3.7</v>
      </c>
      <c r="E166" s="202" t="s">
        <v>643</v>
      </c>
      <c r="F166" s="209" t="str">
        <f t="shared" si="48"/>
        <v>--</v>
      </c>
      <c r="G166" s="160" t="str">
        <f t="shared" si="49"/>
        <v>--</v>
      </c>
      <c r="H166" s="160" t="str">
        <f t="shared" si="50"/>
        <v>--</v>
      </c>
      <c r="I166" s="160" t="str">
        <f t="shared" si="51"/>
        <v>--</v>
      </c>
      <c r="J166" s="159" t="str">
        <f t="shared" si="52"/>
        <v>--</v>
      </c>
      <c r="K166" s="210" t="str">
        <f t="shared" si="53"/>
        <v>--</v>
      </c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  <c r="BI166" s="57"/>
      <c r="BJ166" s="57"/>
      <c r="BK166" s="57"/>
      <c r="BL166" s="57"/>
      <c r="BM166" s="57"/>
      <c r="BN166" s="57"/>
      <c r="BO166" s="57"/>
      <c r="BP166" s="57"/>
      <c r="BQ166" s="57"/>
      <c r="BR166" s="57"/>
      <c r="BS166" s="57"/>
      <c r="BT166" s="57"/>
      <c r="BU166" s="57"/>
      <c r="BV166" s="57"/>
      <c r="BW166" s="57"/>
      <c r="BX166" s="57"/>
      <c r="BY166" s="57"/>
      <c r="BZ166" s="58"/>
    </row>
    <row r="167" spans="1:78" ht="15" customHeight="1" x14ac:dyDescent="0.25">
      <c r="A167" s="391"/>
      <c r="B167" s="199">
        <v>26</v>
      </c>
      <c r="C167" s="63" t="s">
        <v>55</v>
      </c>
      <c r="D167" s="73">
        <v>4.2</v>
      </c>
      <c r="E167" s="202" t="s">
        <v>647</v>
      </c>
      <c r="F167" s="209" t="str">
        <f t="shared" si="48"/>
        <v>--</v>
      </c>
      <c r="G167" s="160" t="str">
        <f t="shared" si="49"/>
        <v>--</v>
      </c>
      <c r="H167" s="160" t="str">
        <f t="shared" si="50"/>
        <v>--</v>
      </c>
      <c r="I167" s="160" t="str">
        <f t="shared" si="51"/>
        <v>--</v>
      </c>
      <c r="J167" s="159" t="str">
        <f t="shared" si="52"/>
        <v>--</v>
      </c>
      <c r="K167" s="210" t="str">
        <f t="shared" si="53"/>
        <v>--</v>
      </c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  <c r="BG167" s="57"/>
      <c r="BH167" s="57"/>
      <c r="BI167" s="57"/>
      <c r="BJ167" s="57"/>
      <c r="BK167" s="57"/>
      <c r="BL167" s="57"/>
      <c r="BM167" s="57"/>
      <c r="BN167" s="57"/>
      <c r="BO167" s="57"/>
      <c r="BP167" s="57"/>
      <c r="BQ167" s="57"/>
      <c r="BR167" s="57"/>
      <c r="BS167" s="57"/>
      <c r="BT167" s="57"/>
      <c r="BU167" s="57"/>
      <c r="BV167" s="57"/>
      <c r="BW167" s="57"/>
      <c r="BX167" s="57"/>
      <c r="BY167" s="57"/>
      <c r="BZ167" s="58"/>
    </row>
    <row r="168" spans="1:78" ht="15" customHeight="1" x14ac:dyDescent="0.25">
      <c r="A168" s="391"/>
      <c r="B168" s="200" t="s">
        <v>602</v>
      </c>
      <c r="C168" s="64" t="s">
        <v>408</v>
      </c>
      <c r="D168" s="74" t="s">
        <v>55</v>
      </c>
      <c r="E168" s="202" t="s">
        <v>648</v>
      </c>
      <c r="F168" s="209" t="str">
        <f t="shared" si="48"/>
        <v>--</v>
      </c>
      <c r="G168" s="160" t="str">
        <f t="shared" si="49"/>
        <v>--</v>
      </c>
      <c r="H168" s="160" t="str">
        <f t="shared" si="50"/>
        <v>--</v>
      </c>
      <c r="I168" s="160" t="str">
        <f t="shared" si="51"/>
        <v>--</v>
      </c>
      <c r="J168" s="159" t="str">
        <f t="shared" si="52"/>
        <v>--</v>
      </c>
      <c r="K168" s="210" t="str">
        <f t="shared" si="53"/>
        <v>--</v>
      </c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  <c r="BG168" s="57"/>
      <c r="BH168" s="57"/>
      <c r="BI168" s="57"/>
      <c r="BJ168" s="57"/>
      <c r="BK168" s="57"/>
      <c r="BL168" s="57"/>
      <c r="BM168" s="57"/>
      <c r="BN168" s="57"/>
      <c r="BO168" s="57"/>
      <c r="BP168" s="57"/>
      <c r="BQ168" s="57"/>
      <c r="BR168" s="57"/>
      <c r="BS168" s="57"/>
      <c r="BT168" s="57"/>
      <c r="BU168" s="57"/>
      <c r="BV168" s="57"/>
      <c r="BW168" s="57"/>
      <c r="BX168" s="57"/>
      <c r="BY168" s="57"/>
      <c r="BZ168" s="58"/>
    </row>
    <row r="169" spans="1:78" ht="15" customHeight="1" x14ac:dyDescent="0.25">
      <c r="A169" s="392"/>
      <c r="B169" s="198">
        <v>37</v>
      </c>
      <c r="C169" s="62">
        <v>23</v>
      </c>
      <c r="D169" s="74">
        <v>5.4</v>
      </c>
      <c r="E169" s="202" t="s">
        <v>649</v>
      </c>
      <c r="F169" s="209" t="str">
        <f t="shared" si="48"/>
        <v>--</v>
      </c>
      <c r="G169" s="160" t="str">
        <f t="shared" si="49"/>
        <v>--</v>
      </c>
      <c r="H169" s="160" t="str">
        <f t="shared" si="50"/>
        <v>--</v>
      </c>
      <c r="I169" s="160" t="str">
        <f t="shared" si="51"/>
        <v>--</v>
      </c>
      <c r="J169" s="159" t="str">
        <f t="shared" si="52"/>
        <v>--</v>
      </c>
      <c r="K169" s="210" t="str">
        <f t="shared" si="53"/>
        <v>--</v>
      </c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  <c r="BF169" s="57"/>
      <c r="BG169" s="57"/>
      <c r="BH169" s="57"/>
      <c r="BI169" s="57"/>
      <c r="BJ169" s="57"/>
      <c r="BK169" s="57"/>
      <c r="BL169" s="57"/>
      <c r="BM169" s="57"/>
      <c r="BN169" s="57"/>
      <c r="BO169" s="57"/>
      <c r="BP169" s="57"/>
      <c r="BQ169" s="57"/>
      <c r="BR169" s="57"/>
      <c r="BS169" s="57"/>
      <c r="BT169" s="57"/>
      <c r="BU169" s="57"/>
      <c r="BV169" s="57"/>
      <c r="BW169" s="57"/>
      <c r="BX169" s="57"/>
      <c r="BY169" s="57"/>
      <c r="BZ169" s="58"/>
    </row>
    <row r="170" spans="1:78" ht="15" customHeight="1" x14ac:dyDescent="0.25">
      <c r="A170" s="390" t="s">
        <v>244</v>
      </c>
      <c r="B170" s="198">
        <v>58</v>
      </c>
      <c r="C170" s="62">
        <v>48</v>
      </c>
      <c r="D170" s="74" t="s">
        <v>55</v>
      </c>
      <c r="E170" s="202" t="s">
        <v>650</v>
      </c>
      <c r="F170" s="209" t="str">
        <f t="shared" si="48"/>
        <v>--</v>
      </c>
      <c r="G170" s="159" t="str">
        <f t="shared" si="49"/>
        <v>--</v>
      </c>
      <c r="H170" s="159" t="str">
        <f t="shared" si="50"/>
        <v>--</v>
      </c>
      <c r="I170" s="159" t="str">
        <f t="shared" si="51"/>
        <v>--</v>
      </c>
      <c r="J170" s="159" t="str">
        <f t="shared" si="52"/>
        <v>--</v>
      </c>
      <c r="K170" s="210" t="str">
        <f t="shared" si="53"/>
        <v>--</v>
      </c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  <c r="BY170" s="52"/>
      <c r="BZ170" s="53"/>
    </row>
    <row r="171" spans="1:78" ht="15" customHeight="1" x14ac:dyDescent="0.25">
      <c r="A171" s="391"/>
      <c r="B171" s="65"/>
      <c r="C171" s="65"/>
      <c r="D171" s="75"/>
      <c r="E171" s="203" t="s">
        <v>211</v>
      </c>
      <c r="F171" s="211" t="str">
        <f t="shared" si="48"/>
        <v>--</v>
      </c>
      <c r="G171" s="185" t="str">
        <f t="shared" si="49"/>
        <v>--</v>
      </c>
      <c r="H171" s="185" t="str">
        <f t="shared" si="50"/>
        <v>--</v>
      </c>
      <c r="I171" s="185" t="str">
        <f t="shared" si="51"/>
        <v>--</v>
      </c>
      <c r="J171" s="185" t="str">
        <f t="shared" si="52"/>
        <v>--</v>
      </c>
      <c r="K171" s="212" t="str">
        <f t="shared" si="53"/>
        <v>--</v>
      </c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  <c r="BY171" s="52"/>
      <c r="BZ171" s="53"/>
    </row>
    <row r="172" spans="1:78" ht="15" customHeight="1" x14ac:dyDescent="0.25">
      <c r="A172" s="391"/>
      <c r="B172" s="99">
        <v>49</v>
      </c>
      <c r="C172" s="66">
        <v>32</v>
      </c>
      <c r="D172" s="76">
        <v>6.4</v>
      </c>
      <c r="E172" s="56" t="s">
        <v>651</v>
      </c>
      <c r="F172" s="183"/>
      <c r="G172" s="187"/>
      <c r="H172" s="161"/>
      <c r="I172" s="187"/>
      <c r="J172" s="161"/>
      <c r="K172" s="184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  <c r="AK172" s="142"/>
      <c r="AL172" s="142"/>
      <c r="AM172" s="142"/>
      <c r="AN172" s="142"/>
      <c r="AO172" s="142"/>
      <c r="AP172" s="142"/>
      <c r="AQ172" s="142"/>
      <c r="AR172" s="142"/>
      <c r="AS172" s="142"/>
      <c r="AT172" s="142"/>
      <c r="AU172" s="142"/>
      <c r="AV172" s="142"/>
      <c r="AW172" s="142"/>
      <c r="AX172" s="142"/>
      <c r="AY172" s="142"/>
      <c r="AZ172" s="142"/>
      <c r="BA172" s="142"/>
      <c r="BB172" s="142"/>
      <c r="BC172" s="142"/>
      <c r="BD172" s="142"/>
      <c r="BE172" s="142"/>
      <c r="BF172" s="142"/>
      <c r="BG172" s="142"/>
      <c r="BH172" s="142"/>
      <c r="BI172" s="142"/>
      <c r="BJ172" s="142"/>
      <c r="BK172" s="142"/>
      <c r="BL172" s="142"/>
      <c r="BM172" s="142"/>
      <c r="BN172" s="142"/>
      <c r="BO172" s="142"/>
      <c r="BP172" s="142"/>
      <c r="BQ172" s="142"/>
      <c r="BR172" s="142"/>
      <c r="BS172" s="142"/>
      <c r="BT172" s="142"/>
      <c r="BU172" s="142"/>
      <c r="BV172" s="142"/>
      <c r="BW172" s="142"/>
      <c r="BX172" s="142"/>
      <c r="BY172" s="142"/>
      <c r="BZ172" s="142"/>
    </row>
    <row r="173" spans="1:78" ht="15" customHeight="1" x14ac:dyDescent="0.25">
      <c r="A173" s="392"/>
      <c r="B173" s="67"/>
      <c r="C173" s="67"/>
      <c r="D173" s="77"/>
      <c r="E173" s="213" t="s">
        <v>214</v>
      </c>
      <c r="F173" s="215"/>
      <c r="G173" s="188"/>
      <c r="H173" s="162"/>
      <c r="I173" s="188"/>
      <c r="J173" s="162"/>
      <c r="K173" s="210" t="str">
        <f t="shared" ref="K173:K181" si="54">IF(NOT(COUNTA(L173:BZ173)),"--",COUNTA(L173:BZ173))</f>
        <v>--</v>
      </c>
      <c r="L173" s="143"/>
      <c r="M173" s="143"/>
      <c r="N173" s="143"/>
      <c r="O173" s="143"/>
      <c r="P173" s="143"/>
      <c r="Q173" s="143"/>
      <c r="R173" s="143"/>
      <c r="S173" s="143"/>
      <c r="T173" s="143"/>
      <c r="U173" s="143"/>
      <c r="V173" s="143"/>
      <c r="W173" s="143"/>
      <c r="X173" s="143"/>
      <c r="Y173" s="143"/>
      <c r="Z173" s="143"/>
      <c r="AA173" s="143"/>
      <c r="AB173" s="143"/>
      <c r="AC173" s="143"/>
      <c r="AD173" s="143"/>
      <c r="AE173" s="143"/>
      <c r="AF173" s="143"/>
      <c r="AG173" s="143"/>
      <c r="AH173" s="143"/>
      <c r="AI173" s="143"/>
      <c r="AJ173" s="143"/>
      <c r="AK173" s="143"/>
      <c r="AL173" s="143"/>
      <c r="AM173" s="143"/>
      <c r="AN173" s="143"/>
      <c r="AO173" s="143"/>
      <c r="AP173" s="143"/>
      <c r="AQ173" s="143"/>
      <c r="AR173" s="143"/>
      <c r="AS173" s="143"/>
      <c r="AT173" s="143"/>
      <c r="AU173" s="143"/>
      <c r="AV173" s="143"/>
      <c r="AW173" s="143"/>
      <c r="AX173" s="143"/>
      <c r="AY173" s="143"/>
      <c r="AZ173" s="143"/>
      <c r="BA173" s="143"/>
      <c r="BB173" s="143"/>
      <c r="BC173" s="143"/>
      <c r="BD173" s="143"/>
      <c r="BE173" s="143"/>
      <c r="BF173" s="143"/>
      <c r="BG173" s="143"/>
      <c r="BH173" s="143"/>
      <c r="BI173" s="143"/>
      <c r="BJ173" s="143"/>
      <c r="BK173" s="143"/>
      <c r="BL173" s="143"/>
      <c r="BM173" s="143"/>
      <c r="BN173" s="143"/>
      <c r="BO173" s="143"/>
      <c r="BP173" s="143"/>
      <c r="BQ173" s="143"/>
      <c r="BR173" s="143"/>
      <c r="BS173" s="143"/>
      <c r="BT173" s="143"/>
      <c r="BU173" s="143"/>
      <c r="BV173" s="143"/>
      <c r="BW173" s="143"/>
      <c r="BX173" s="143"/>
      <c r="BY173" s="143"/>
      <c r="BZ173" s="144"/>
    </row>
    <row r="174" spans="1:78" ht="15" customHeight="1" x14ac:dyDescent="0.25">
      <c r="A174" s="68"/>
      <c r="B174" s="2"/>
      <c r="D174" s="78"/>
      <c r="E174" s="213" t="s">
        <v>215</v>
      </c>
      <c r="F174" s="215"/>
      <c r="G174" s="188"/>
      <c r="H174" s="162"/>
      <c r="I174" s="188"/>
      <c r="J174" s="162"/>
      <c r="K174" s="210" t="str">
        <f t="shared" si="54"/>
        <v>--</v>
      </c>
      <c r="L174" s="145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D174" s="145"/>
      <c r="AE174" s="145"/>
      <c r="AF174" s="145"/>
      <c r="AG174" s="145"/>
      <c r="AH174" s="145"/>
      <c r="AI174" s="145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45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  <c r="BI174" s="145"/>
      <c r="BJ174" s="145"/>
      <c r="BK174" s="145"/>
      <c r="BL174" s="145"/>
      <c r="BM174" s="145"/>
      <c r="BN174" s="145"/>
      <c r="BO174" s="145"/>
      <c r="BP174" s="145"/>
      <c r="BQ174" s="145"/>
      <c r="BR174" s="145"/>
      <c r="BS174" s="145"/>
      <c r="BT174" s="145"/>
      <c r="BU174" s="145"/>
      <c r="BV174" s="145"/>
      <c r="BW174" s="145"/>
      <c r="BX174" s="145"/>
      <c r="BY174" s="145"/>
      <c r="BZ174" s="146"/>
    </row>
    <row r="175" spans="1:78" ht="15" customHeight="1" x14ac:dyDescent="0.25">
      <c r="A175" s="68"/>
      <c r="B175" s="2"/>
      <c r="D175" s="78"/>
      <c r="E175" s="213" t="s">
        <v>216</v>
      </c>
      <c r="F175" s="215"/>
      <c r="G175" s="188"/>
      <c r="H175" s="162"/>
      <c r="I175" s="188"/>
      <c r="J175" s="162"/>
      <c r="K175" s="210" t="str">
        <f t="shared" si="54"/>
        <v>--</v>
      </c>
      <c r="L175" s="145"/>
      <c r="M175" s="145"/>
      <c r="N175" s="145"/>
      <c r="O175" s="145"/>
      <c r="P175" s="145"/>
      <c r="Q175" s="145"/>
      <c r="R175" s="145"/>
      <c r="S175" s="145"/>
      <c r="T175" s="145"/>
      <c r="U175" s="145"/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5"/>
      <c r="BJ175" s="145"/>
      <c r="BK175" s="145"/>
      <c r="BL175" s="145"/>
      <c r="BM175" s="145"/>
      <c r="BN175" s="145"/>
      <c r="BO175" s="145"/>
      <c r="BP175" s="145"/>
      <c r="BQ175" s="145"/>
      <c r="BR175" s="145"/>
      <c r="BS175" s="145"/>
      <c r="BT175" s="145"/>
      <c r="BU175" s="145"/>
      <c r="BV175" s="145"/>
      <c r="BW175" s="145"/>
      <c r="BX175" s="145"/>
      <c r="BY175" s="145"/>
      <c r="BZ175" s="146"/>
    </row>
    <row r="176" spans="1:78" ht="15" customHeight="1" x14ac:dyDescent="0.25">
      <c r="A176" s="68"/>
      <c r="B176" s="2"/>
      <c r="D176" s="78"/>
      <c r="E176" s="213" t="s">
        <v>217</v>
      </c>
      <c r="F176" s="215"/>
      <c r="G176" s="188"/>
      <c r="H176" s="162"/>
      <c r="I176" s="188"/>
      <c r="J176" s="162"/>
      <c r="K176" s="210" t="str">
        <f t="shared" si="54"/>
        <v>--</v>
      </c>
      <c r="L176" s="145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5"/>
      <c r="Z176" s="145"/>
      <c r="AA176" s="145"/>
      <c r="AB176" s="145"/>
      <c r="AC176" s="145"/>
      <c r="AD176" s="145"/>
      <c r="AE176" s="145"/>
      <c r="AF176" s="145"/>
      <c r="AG176" s="145"/>
      <c r="AH176" s="145"/>
      <c r="AI176" s="145"/>
      <c r="AJ176" s="145"/>
      <c r="AK176" s="145"/>
      <c r="AL176" s="145"/>
      <c r="AM176" s="145"/>
      <c r="AN176" s="145"/>
      <c r="AO176" s="145"/>
      <c r="AP176" s="145"/>
      <c r="AQ176" s="145"/>
      <c r="AR176" s="145"/>
      <c r="AS176" s="145"/>
      <c r="AT176" s="145"/>
      <c r="AU176" s="145"/>
      <c r="AV176" s="145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  <c r="BI176" s="145"/>
      <c r="BJ176" s="145"/>
      <c r="BK176" s="145"/>
      <c r="BL176" s="145"/>
      <c r="BM176" s="145"/>
      <c r="BN176" s="145"/>
      <c r="BO176" s="145"/>
      <c r="BP176" s="145"/>
      <c r="BQ176" s="145"/>
      <c r="BR176" s="145"/>
      <c r="BS176" s="145"/>
      <c r="BT176" s="145"/>
      <c r="BU176" s="145"/>
      <c r="BV176" s="145"/>
      <c r="BW176" s="145"/>
      <c r="BX176" s="145"/>
      <c r="BY176" s="145"/>
      <c r="BZ176" s="146"/>
    </row>
    <row r="177" spans="1:78" ht="15" customHeight="1" x14ac:dyDescent="0.25">
      <c r="A177" s="68"/>
      <c r="B177" s="2"/>
      <c r="D177" s="78"/>
      <c r="E177" s="213" t="s">
        <v>218</v>
      </c>
      <c r="F177" s="215"/>
      <c r="G177" s="188"/>
      <c r="H177" s="162"/>
      <c r="I177" s="188"/>
      <c r="J177" s="162"/>
      <c r="K177" s="210" t="str">
        <f t="shared" si="54"/>
        <v>--</v>
      </c>
      <c r="L177" s="145"/>
      <c r="M177" s="145"/>
      <c r="N177" s="145"/>
      <c r="O177" s="145"/>
      <c r="P177" s="145"/>
      <c r="Q177" s="145"/>
      <c r="R177" s="145"/>
      <c r="S177" s="145"/>
      <c r="T177" s="145"/>
      <c r="U177" s="145"/>
      <c r="V177" s="145"/>
      <c r="W177" s="145"/>
      <c r="X177" s="145"/>
      <c r="Y177" s="145"/>
      <c r="Z177" s="145"/>
      <c r="AA177" s="145"/>
      <c r="AB177" s="145"/>
      <c r="AC177" s="145"/>
      <c r="AD177" s="145"/>
      <c r="AE177" s="145"/>
      <c r="AF177" s="145"/>
      <c r="AG177" s="145"/>
      <c r="AH177" s="145"/>
      <c r="AI177" s="145"/>
      <c r="AJ177" s="145"/>
      <c r="AK177" s="145"/>
      <c r="AL177" s="145"/>
      <c r="AM177" s="145"/>
      <c r="AN177" s="145"/>
      <c r="AO177" s="145"/>
      <c r="AP177" s="145"/>
      <c r="AQ177" s="145"/>
      <c r="AR177" s="145"/>
      <c r="AS177" s="145"/>
      <c r="AT177" s="145"/>
      <c r="AU177" s="145"/>
      <c r="AV177" s="145"/>
      <c r="AW177" s="145"/>
      <c r="AX177" s="145"/>
      <c r="AY177" s="145"/>
      <c r="AZ177" s="145"/>
      <c r="BA177" s="145"/>
      <c r="BB177" s="145"/>
      <c r="BC177" s="145"/>
      <c r="BD177" s="145"/>
      <c r="BE177" s="145"/>
      <c r="BF177" s="145"/>
      <c r="BG177" s="145"/>
      <c r="BH177" s="145"/>
      <c r="BI177" s="145"/>
      <c r="BJ177" s="145"/>
      <c r="BK177" s="145"/>
      <c r="BL177" s="145"/>
      <c r="BM177" s="145"/>
      <c r="BN177" s="145"/>
      <c r="BO177" s="145"/>
      <c r="BP177" s="145"/>
      <c r="BQ177" s="145"/>
      <c r="BR177" s="145"/>
      <c r="BS177" s="145"/>
      <c r="BT177" s="145"/>
      <c r="BU177" s="145"/>
      <c r="BV177" s="145"/>
      <c r="BW177" s="145"/>
      <c r="BX177" s="145"/>
      <c r="BY177" s="145"/>
      <c r="BZ177" s="146"/>
    </row>
    <row r="178" spans="1:78" ht="15" customHeight="1" x14ac:dyDescent="0.25">
      <c r="A178" s="68"/>
      <c r="B178" s="2"/>
      <c r="D178" s="78"/>
      <c r="E178" s="213" t="s">
        <v>219</v>
      </c>
      <c r="F178" s="215"/>
      <c r="G178" s="188"/>
      <c r="H178" s="162"/>
      <c r="I178" s="188"/>
      <c r="J178" s="162"/>
      <c r="K178" s="210" t="str">
        <f t="shared" si="54"/>
        <v>--</v>
      </c>
      <c r="L178" s="145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  <c r="AJ178" s="145"/>
      <c r="AK178" s="145"/>
      <c r="AL178" s="145"/>
      <c r="AM178" s="145"/>
      <c r="AN178" s="145"/>
      <c r="AO178" s="145"/>
      <c r="AP178" s="145"/>
      <c r="AQ178" s="145"/>
      <c r="AR178" s="145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/>
      <c r="BH178" s="145"/>
      <c r="BI178" s="145"/>
      <c r="BJ178" s="145"/>
      <c r="BK178" s="145"/>
      <c r="BL178" s="145"/>
      <c r="BM178" s="145"/>
      <c r="BN178" s="145"/>
      <c r="BO178" s="145"/>
      <c r="BP178" s="145"/>
      <c r="BQ178" s="145"/>
      <c r="BR178" s="145"/>
      <c r="BS178" s="145"/>
      <c r="BT178" s="145"/>
      <c r="BU178" s="145"/>
      <c r="BV178" s="145"/>
      <c r="BW178" s="145"/>
      <c r="BX178" s="145"/>
      <c r="BY178" s="145"/>
      <c r="BZ178" s="146"/>
    </row>
    <row r="179" spans="1:78" ht="15" customHeight="1" x14ac:dyDescent="0.25">
      <c r="A179" s="68"/>
      <c r="B179" s="2"/>
      <c r="D179" s="78"/>
      <c r="E179" s="213" t="s">
        <v>247</v>
      </c>
      <c r="F179" s="215"/>
      <c r="G179" s="188"/>
      <c r="H179" s="162"/>
      <c r="I179" s="188"/>
      <c r="J179" s="162"/>
      <c r="K179" s="210" t="str">
        <f t="shared" si="54"/>
        <v>--</v>
      </c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  <c r="AF179" s="145"/>
      <c r="AG179" s="145"/>
      <c r="AH179" s="145"/>
      <c r="AI179" s="145"/>
      <c r="AJ179" s="145"/>
      <c r="AK179" s="145"/>
      <c r="AL179" s="145"/>
      <c r="AM179" s="145"/>
      <c r="AN179" s="145"/>
      <c r="AO179" s="145"/>
      <c r="AP179" s="145"/>
      <c r="AQ179" s="145"/>
      <c r="AR179" s="145"/>
      <c r="AS179" s="145"/>
      <c r="AT179" s="145"/>
      <c r="AU179" s="145"/>
      <c r="AV179" s="145"/>
      <c r="AW179" s="145"/>
      <c r="AX179" s="145"/>
      <c r="AY179" s="145"/>
      <c r="AZ179" s="145"/>
      <c r="BA179" s="145"/>
      <c r="BB179" s="145"/>
      <c r="BC179" s="145"/>
      <c r="BD179" s="145"/>
      <c r="BE179" s="145"/>
      <c r="BF179" s="145"/>
      <c r="BG179" s="145"/>
      <c r="BH179" s="145"/>
      <c r="BI179" s="145"/>
      <c r="BJ179" s="145"/>
      <c r="BK179" s="145"/>
      <c r="BL179" s="145"/>
      <c r="BM179" s="145"/>
      <c r="BN179" s="145"/>
      <c r="BO179" s="145"/>
      <c r="BP179" s="145"/>
      <c r="BQ179" s="145"/>
      <c r="BR179" s="145"/>
      <c r="BS179" s="145"/>
      <c r="BT179" s="145"/>
      <c r="BU179" s="145"/>
      <c r="BV179" s="145"/>
      <c r="BW179" s="145"/>
      <c r="BX179" s="145"/>
      <c r="BY179" s="145"/>
      <c r="BZ179" s="146"/>
    </row>
    <row r="180" spans="1:78" ht="15" customHeight="1" x14ac:dyDescent="0.25">
      <c r="A180" s="68"/>
      <c r="B180" s="2"/>
      <c r="D180" s="78"/>
      <c r="E180" s="213" t="s">
        <v>220</v>
      </c>
      <c r="F180" s="215"/>
      <c r="G180" s="188"/>
      <c r="H180" s="162"/>
      <c r="I180" s="188"/>
      <c r="J180" s="162"/>
      <c r="K180" s="210" t="str">
        <f t="shared" si="54"/>
        <v>--</v>
      </c>
      <c r="L180" s="145"/>
      <c r="M180" s="145"/>
      <c r="N180" s="145"/>
      <c r="O180" s="145"/>
      <c r="P180" s="145"/>
      <c r="Q180" s="145"/>
      <c r="R180" s="145"/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145"/>
      <c r="AD180" s="145"/>
      <c r="AE180" s="145"/>
      <c r="AF180" s="145"/>
      <c r="AG180" s="145"/>
      <c r="AH180" s="145"/>
      <c r="AI180" s="145"/>
      <c r="AJ180" s="145"/>
      <c r="AK180" s="145"/>
      <c r="AL180" s="145"/>
      <c r="AM180" s="145"/>
      <c r="AN180" s="145"/>
      <c r="AO180" s="145"/>
      <c r="AP180" s="145"/>
      <c r="AQ180" s="145"/>
      <c r="AR180" s="145"/>
      <c r="AS180" s="145"/>
      <c r="AT180" s="145"/>
      <c r="AU180" s="145"/>
      <c r="AV180" s="145"/>
      <c r="AW180" s="145"/>
      <c r="AX180" s="145"/>
      <c r="AY180" s="145"/>
      <c r="AZ180" s="145"/>
      <c r="BA180" s="145"/>
      <c r="BB180" s="145"/>
      <c r="BC180" s="145"/>
      <c r="BD180" s="145"/>
      <c r="BE180" s="145"/>
      <c r="BF180" s="145"/>
      <c r="BG180" s="145"/>
      <c r="BH180" s="145"/>
      <c r="BI180" s="145"/>
      <c r="BJ180" s="145"/>
      <c r="BK180" s="145"/>
      <c r="BL180" s="145"/>
      <c r="BM180" s="145"/>
      <c r="BN180" s="145"/>
      <c r="BO180" s="145"/>
      <c r="BP180" s="145"/>
      <c r="BQ180" s="145"/>
      <c r="BR180" s="145"/>
      <c r="BS180" s="145"/>
      <c r="BT180" s="145"/>
      <c r="BU180" s="145"/>
      <c r="BV180" s="145"/>
      <c r="BW180" s="145"/>
      <c r="BX180" s="145"/>
      <c r="BY180" s="145"/>
      <c r="BZ180" s="146"/>
    </row>
    <row r="181" spans="1:78" ht="15" customHeight="1" x14ac:dyDescent="0.25">
      <c r="A181" s="68"/>
      <c r="B181" s="50"/>
      <c r="C181" s="50"/>
      <c r="D181" s="79"/>
      <c r="E181" s="214" t="s">
        <v>223</v>
      </c>
      <c r="F181" s="216"/>
      <c r="G181" s="189"/>
      <c r="H181" s="163"/>
      <c r="I181" s="189"/>
      <c r="J181" s="163"/>
      <c r="K181" s="212" t="str">
        <f t="shared" si="54"/>
        <v>--</v>
      </c>
      <c r="L181" s="147"/>
      <c r="M181" s="147"/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  <c r="AE181" s="147"/>
      <c r="AF181" s="147"/>
      <c r="AG181" s="147"/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  <c r="BI181" s="147"/>
      <c r="BJ181" s="147"/>
      <c r="BK181" s="147"/>
      <c r="BL181" s="147"/>
      <c r="BM181" s="147"/>
      <c r="BN181" s="147"/>
      <c r="BO181" s="147"/>
      <c r="BP181" s="147"/>
      <c r="BQ181" s="147"/>
      <c r="BR181" s="147"/>
      <c r="BS181" s="147"/>
      <c r="BT181" s="147"/>
      <c r="BU181" s="147"/>
      <c r="BV181" s="147"/>
      <c r="BW181" s="147"/>
      <c r="BX181" s="147"/>
      <c r="BY181" s="147"/>
      <c r="BZ181" s="148"/>
    </row>
    <row r="182" spans="1:78" ht="15" customHeight="1" x14ac:dyDescent="0.25">
      <c r="A182" s="69"/>
      <c r="B182" s="99">
        <v>52</v>
      </c>
      <c r="C182" s="66">
        <v>38</v>
      </c>
      <c r="D182" s="76">
        <v>6.6</v>
      </c>
      <c r="E182" s="56" t="s">
        <v>385</v>
      </c>
      <c r="F182" s="183"/>
      <c r="G182" s="187"/>
      <c r="H182" s="161"/>
      <c r="I182" s="187"/>
      <c r="J182" s="161"/>
      <c r="K182" s="184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  <c r="AK182" s="142"/>
      <c r="AL182" s="142"/>
      <c r="AM182" s="142"/>
      <c r="AN182" s="142"/>
      <c r="AO182" s="142"/>
      <c r="AP182" s="142"/>
      <c r="AQ182" s="142"/>
      <c r="AR182" s="142"/>
      <c r="AS182" s="142"/>
      <c r="AT182" s="142"/>
      <c r="AU182" s="142"/>
      <c r="AV182" s="142"/>
      <c r="AW182" s="142"/>
      <c r="AX182" s="142"/>
      <c r="AY182" s="142"/>
      <c r="AZ182" s="142"/>
      <c r="BA182" s="142"/>
      <c r="BB182" s="142"/>
      <c r="BC182" s="142"/>
      <c r="BD182" s="142"/>
      <c r="BE182" s="142"/>
      <c r="BF182" s="142"/>
      <c r="BG182" s="142"/>
      <c r="BH182" s="142"/>
      <c r="BI182" s="142"/>
      <c r="BJ182" s="142"/>
      <c r="BK182" s="142"/>
      <c r="BL182" s="142"/>
      <c r="BM182" s="142"/>
      <c r="BN182" s="142"/>
      <c r="BO182" s="142"/>
      <c r="BP182" s="142"/>
      <c r="BQ182" s="142"/>
      <c r="BR182" s="142"/>
      <c r="BS182" s="142"/>
      <c r="BT182" s="142"/>
      <c r="BU182" s="142"/>
      <c r="BV182" s="142"/>
      <c r="BW182" s="142"/>
      <c r="BX182" s="142"/>
      <c r="BY182" s="142"/>
      <c r="BZ182" s="142"/>
    </row>
    <row r="183" spans="1:78" ht="15" customHeight="1" x14ac:dyDescent="0.25">
      <c r="A183" s="68"/>
      <c r="B183" s="67"/>
      <c r="C183" s="67"/>
      <c r="D183" s="77"/>
      <c r="E183" s="213" t="s">
        <v>224</v>
      </c>
      <c r="F183" s="215"/>
      <c r="G183" s="188"/>
      <c r="H183" s="162"/>
      <c r="I183" s="188"/>
      <c r="J183" s="162"/>
      <c r="K183" s="210" t="str">
        <f t="shared" ref="K183:K191" si="55">IF(NOT(COUNTA(L183:BZ183)),"--",COUNTA(L183:BZ183))</f>
        <v>--</v>
      </c>
      <c r="L183" s="145"/>
      <c r="M183" s="145"/>
      <c r="N183" s="145"/>
      <c r="O183" s="145"/>
      <c r="P183" s="145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D183" s="145"/>
      <c r="AE183" s="145"/>
      <c r="AF183" s="145"/>
      <c r="AG183" s="145"/>
      <c r="AH183" s="145"/>
      <c r="AI183" s="145"/>
      <c r="AJ183" s="145"/>
      <c r="AK183" s="145"/>
      <c r="AL183" s="145"/>
      <c r="AM183" s="145"/>
      <c r="AN183" s="145"/>
      <c r="AO183" s="145"/>
      <c r="AP183" s="145"/>
      <c r="AQ183" s="145"/>
      <c r="AR183" s="145"/>
      <c r="AS183" s="145"/>
      <c r="AT183" s="145"/>
      <c r="AU183" s="145"/>
      <c r="AV183" s="145"/>
      <c r="AW183" s="145"/>
      <c r="AX183" s="145"/>
      <c r="AY183" s="145"/>
      <c r="AZ183" s="145"/>
      <c r="BA183" s="145"/>
      <c r="BB183" s="145"/>
      <c r="BC183" s="145"/>
      <c r="BD183" s="145"/>
      <c r="BE183" s="145"/>
      <c r="BF183" s="145"/>
      <c r="BG183" s="145"/>
      <c r="BH183" s="145"/>
      <c r="BI183" s="145"/>
      <c r="BJ183" s="145"/>
      <c r="BK183" s="145"/>
      <c r="BL183" s="145"/>
      <c r="BM183" s="145"/>
      <c r="BN183" s="145"/>
      <c r="BO183" s="145"/>
      <c r="BP183" s="145"/>
      <c r="BQ183" s="145"/>
      <c r="BR183" s="145"/>
      <c r="BS183" s="145"/>
      <c r="BT183" s="145"/>
      <c r="BU183" s="145"/>
      <c r="BV183" s="145"/>
      <c r="BW183" s="145"/>
      <c r="BX183" s="145"/>
      <c r="BY183" s="145"/>
      <c r="BZ183" s="146"/>
    </row>
    <row r="184" spans="1:78" ht="15" customHeight="1" x14ac:dyDescent="0.25">
      <c r="A184" s="68"/>
      <c r="B184" s="2"/>
      <c r="D184" s="78"/>
      <c r="E184" s="213" t="s">
        <v>225</v>
      </c>
      <c r="F184" s="215"/>
      <c r="G184" s="188"/>
      <c r="H184" s="162"/>
      <c r="I184" s="188"/>
      <c r="J184" s="162"/>
      <c r="K184" s="210" t="str">
        <f t="shared" si="55"/>
        <v>--</v>
      </c>
      <c r="L184" s="145"/>
      <c r="M184" s="145"/>
      <c r="N184" s="145"/>
      <c r="O184" s="145"/>
      <c r="P184" s="145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D184" s="145"/>
      <c r="AE184" s="145"/>
      <c r="AF184" s="145"/>
      <c r="AG184" s="145"/>
      <c r="AH184" s="145"/>
      <c r="AI184" s="145"/>
      <c r="AJ184" s="145"/>
      <c r="AK184" s="145"/>
      <c r="AL184" s="145"/>
      <c r="AM184" s="145"/>
      <c r="AN184" s="145"/>
      <c r="AO184" s="145"/>
      <c r="AP184" s="145"/>
      <c r="AQ184" s="145"/>
      <c r="AR184" s="145"/>
      <c r="AS184" s="145"/>
      <c r="AT184" s="145"/>
      <c r="AU184" s="145"/>
      <c r="AV184" s="145"/>
      <c r="AW184" s="145"/>
      <c r="AX184" s="145"/>
      <c r="AY184" s="145"/>
      <c r="AZ184" s="145"/>
      <c r="BA184" s="145"/>
      <c r="BB184" s="145"/>
      <c r="BC184" s="145"/>
      <c r="BD184" s="145"/>
      <c r="BE184" s="145"/>
      <c r="BF184" s="145"/>
      <c r="BG184" s="145"/>
      <c r="BH184" s="145"/>
      <c r="BI184" s="145"/>
      <c r="BJ184" s="145"/>
      <c r="BK184" s="145"/>
      <c r="BL184" s="145"/>
      <c r="BM184" s="145"/>
      <c r="BN184" s="145"/>
      <c r="BO184" s="145"/>
      <c r="BP184" s="145"/>
      <c r="BQ184" s="145"/>
      <c r="BR184" s="145"/>
      <c r="BS184" s="145"/>
      <c r="BT184" s="145"/>
      <c r="BU184" s="145"/>
      <c r="BV184" s="145"/>
      <c r="BW184" s="145"/>
      <c r="BX184" s="145"/>
      <c r="BY184" s="145"/>
      <c r="BZ184" s="146"/>
    </row>
    <row r="185" spans="1:78" ht="15" customHeight="1" x14ac:dyDescent="0.25">
      <c r="A185" s="68"/>
      <c r="B185" s="2"/>
      <c r="D185" s="78"/>
      <c r="E185" s="213" t="s">
        <v>226</v>
      </c>
      <c r="F185" s="215"/>
      <c r="G185" s="188"/>
      <c r="H185" s="162"/>
      <c r="I185" s="188"/>
      <c r="J185" s="162"/>
      <c r="K185" s="210" t="str">
        <f t="shared" si="55"/>
        <v>--</v>
      </c>
      <c r="L185" s="145"/>
      <c r="M185" s="145"/>
      <c r="N185" s="145"/>
      <c r="O185" s="145"/>
      <c r="P185" s="145"/>
      <c r="Q185" s="145"/>
      <c r="R185" s="145"/>
      <c r="S185" s="145"/>
      <c r="T185" s="145"/>
      <c r="U185" s="145"/>
      <c r="V185" s="145"/>
      <c r="W185" s="145"/>
      <c r="X185" s="145"/>
      <c r="Y185" s="145"/>
      <c r="Z185" s="145"/>
      <c r="AA185" s="145"/>
      <c r="AB185" s="145"/>
      <c r="AC185" s="145"/>
      <c r="AD185" s="145"/>
      <c r="AE185" s="145"/>
      <c r="AF185" s="145"/>
      <c r="AG185" s="145"/>
      <c r="AH185" s="145"/>
      <c r="AI185" s="145"/>
      <c r="AJ185" s="145"/>
      <c r="AK185" s="145"/>
      <c r="AL185" s="145"/>
      <c r="AM185" s="145"/>
      <c r="AN185" s="145"/>
      <c r="AO185" s="145"/>
      <c r="AP185" s="145"/>
      <c r="AQ185" s="145"/>
      <c r="AR185" s="145"/>
      <c r="AS185" s="145"/>
      <c r="AT185" s="145"/>
      <c r="AU185" s="145"/>
      <c r="AV185" s="145"/>
      <c r="AW185" s="145"/>
      <c r="AX185" s="145"/>
      <c r="AY185" s="145"/>
      <c r="AZ185" s="145"/>
      <c r="BA185" s="145"/>
      <c r="BB185" s="145"/>
      <c r="BC185" s="145"/>
      <c r="BD185" s="145"/>
      <c r="BE185" s="145"/>
      <c r="BF185" s="145"/>
      <c r="BG185" s="145"/>
      <c r="BH185" s="145"/>
      <c r="BI185" s="145"/>
      <c r="BJ185" s="145"/>
      <c r="BK185" s="145"/>
      <c r="BL185" s="145"/>
      <c r="BM185" s="145"/>
      <c r="BN185" s="145"/>
      <c r="BO185" s="145"/>
      <c r="BP185" s="145"/>
      <c r="BQ185" s="145"/>
      <c r="BR185" s="145"/>
      <c r="BS185" s="145"/>
      <c r="BT185" s="145"/>
      <c r="BU185" s="145"/>
      <c r="BV185" s="145"/>
      <c r="BW185" s="145"/>
      <c r="BX185" s="145"/>
      <c r="BY185" s="145"/>
      <c r="BZ185" s="146"/>
    </row>
    <row r="186" spans="1:78" ht="15" customHeight="1" x14ac:dyDescent="0.25">
      <c r="A186" s="68"/>
      <c r="B186" s="2"/>
      <c r="D186" s="78"/>
      <c r="E186" s="213" t="s">
        <v>227</v>
      </c>
      <c r="F186" s="215"/>
      <c r="G186" s="188"/>
      <c r="H186" s="162"/>
      <c r="I186" s="188"/>
      <c r="J186" s="162"/>
      <c r="K186" s="210" t="str">
        <f t="shared" si="55"/>
        <v>--</v>
      </c>
      <c r="L186" s="145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  <c r="AF186" s="145"/>
      <c r="AG186" s="145"/>
      <c r="AH186" s="145"/>
      <c r="AI186" s="145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  <c r="BI186" s="145"/>
      <c r="BJ186" s="145"/>
      <c r="BK186" s="145"/>
      <c r="BL186" s="145"/>
      <c r="BM186" s="145"/>
      <c r="BN186" s="145"/>
      <c r="BO186" s="145"/>
      <c r="BP186" s="145"/>
      <c r="BQ186" s="145"/>
      <c r="BR186" s="145"/>
      <c r="BS186" s="145"/>
      <c r="BT186" s="145"/>
      <c r="BU186" s="145"/>
      <c r="BV186" s="145"/>
      <c r="BW186" s="145"/>
      <c r="BX186" s="145"/>
      <c r="BY186" s="145"/>
      <c r="BZ186" s="146"/>
    </row>
    <row r="187" spans="1:78" ht="15" customHeight="1" x14ac:dyDescent="0.25">
      <c r="A187" s="68"/>
      <c r="B187" s="2"/>
      <c r="D187" s="78"/>
      <c r="E187" s="213" t="s">
        <v>228</v>
      </c>
      <c r="F187" s="215"/>
      <c r="G187" s="188"/>
      <c r="H187" s="162"/>
      <c r="I187" s="188"/>
      <c r="J187" s="162"/>
      <c r="K187" s="210" t="str">
        <f t="shared" si="55"/>
        <v>--</v>
      </c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  <c r="BI187" s="145"/>
      <c r="BJ187" s="145"/>
      <c r="BK187" s="145"/>
      <c r="BL187" s="145"/>
      <c r="BM187" s="145"/>
      <c r="BN187" s="145"/>
      <c r="BO187" s="145"/>
      <c r="BP187" s="145"/>
      <c r="BQ187" s="145"/>
      <c r="BR187" s="145"/>
      <c r="BS187" s="145"/>
      <c r="BT187" s="145"/>
      <c r="BU187" s="145"/>
      <c r="BV187" s="145"/>
      <c r="BW187" s="145"/>
      <c r="BX187" s="145"/>
      <c r="BY187" s="145"/>
      <c r="BZ187" s="146"/>
    </row>
    <row r="188" spans="1:78" ht="15" customHeight="1" x14ac:dyDescent="0.25">
      <c r="A188" s="68"/>
      <c r="B188" s="2"/>
      <c r="D188" s="78"/>
      <c r="E188" s="213" t="s">
        <v>229</v>
      </c>
      <c r="F188" s="215"/>
      <c r="G188" s="188"/>
      <c r="H188" s="162"/>
      <c r="I188" s="188"/>
      <c r="J188" s="162"/>
      <c r="K188" s="210" t="str">
        <f t="shared" si="55"/>
        <v>--</v>
      </c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  <c r="BI188" s="145"/>
      <c r="BJ188" s="145"/>
      <c r="BK188" s="145"/>
      <c r="BL188" s="145"/>
      <c r="BM188" s="145"/>
      <c r="BN188" s="145"/>
      <c r="BO188" s="145"/>
      <c r="BP188" s="145"/>
      <c r="BQ188" s="145"/>
      <c r="BR188" s="145"/>
      <c r="BS188" s="145"/>
      <c r="BT188" s="145"/>
      <c r="BU188" s="145"/>
      <c r="BV188" s="145"/>
      <c r="BW188" s="145"/>
      <c r="BX188" s="145"/>
      <c r="BY188" s="145"/>
      <c r="BZ188" s="146"/>
    </row>
    <row r="189" spans="1:78" ht="15" customHeight="1" x14ac:dyDescent="0.25">
      <c r="A189" s="68"/>
      <c r="B189" s="2"/>
      <c r="D189" s="78"/>
      <c r="E189" s="213" t="s">
        <v>230</v>
      </c>
      <c r="F189" s="215"/>
      <c r="G189" s="188"/>
      <c r="H189" s="162"/>
      <c r="I189" s="188"/>
      <c r="J189" s="162"/>
      <c r="K189" s="210" t="str">
        <f t="shared" si="55"/>
        <v>--</v>
      </c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45"/>
      <c r="AH189" s="145"/>
      <c r="AI189" s="145"/>
      <c r="AJ189" s="145"/>
      <c r="AK189" s="145"/>
      <c r="AL189" s="145"/>
      <c r="AM189" s="145"/>
      <c r="AN189" s="145"/>
      <c r="AO189" s="145"/>
      <c r="AP189" s="145"/>
      <c r="AQ189" s="145"/>
      <c r="AR189" s="145"/>
      <c r="AS189" s="145"/>
      <c r="AT189" s="145"/>
      <c r="AU189" s="145"/>
      <c r="AV189" s="145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  <c r="BI189" s="145"/>
      <c r="BJ189" s="145"/>
      <c r="BK189" s="145"/>
      <c r="BL189" s="145"/>
      <c r="BM189" s="145"/>
      <c r="BN189" s="145"/>
      <c r="BO189" s="145"/>
      <c r="BP189" s="145"/>
      <c r="BQ189" s="145"/>
      <c r="BR189" s="145"/>
      <c r="BS189" s="145"/>
      <c r="BT189" s="145"/>
      <c r="BU189" s="145"/>
      <c r="BV189" s="145"/>
      <c r="BW189" s="145"/>
      <c r="BX189" s="145"/>
      <c r="BY189" s="145"/>
      <c r="BZ189" s="146"/>
    </row>
    <row r="190" spans="1:78" ht="15" customHeight="1" x14ac:dyDescent="0.25">
      <c r="A190" s="68"/>
      <c r="B190" s="2"/>
      <c r="D190" s="78"/>
      <c r="E190" s="213" t="s">
        <v>231</v>
      </c>
      <c r="F190" s="215"/>
      <c r="G190" s="188"/>
      <c r="H190" s="162"/>
      <c r="I190" s="188"/>
      <c r="J190" s="162"/>
      <c r="K190" s="210" t="str">
        <f t="shared" si="55"/>
        <v>--</v>
      </c>
      <c r="L190" s="145"/>
      <c r="M190" s="145"/>
      <c r="N190" s="145"/>
      <c r="O190" s="145"/>
      <c r="P190" s="145"/>
      <c r="Q190" s="145"/>
      <c r="R190" s="145"/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  <c r="AN190" s="145"/>
      <c r="AO190" s="145"/>
      <c r="AP190" s="145"/>
      <c r="AQ190" s="145"/>
      <c r="AR190" s="145"/>
      <c r="AS190" s="145"/>
      <c r="AT190" s="145"/>
      <c r="AU190" s="145"/>
      <c r="AV190" s="145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  <c r="BI190" s="145"/>
      <c r="BJ190" s="145"/>
      <c r="BK190" s="145"/>
      <c r="BL190" s="145"/>
      <c r="BM190" s="145"/>
      <c r="BN190" s="145"/>
      <c r="BO190" s="145"/>
      <c r="BP190" s="145"/>
      <c r="BQ190" s="145"/>
      <c r="BR190" s="145"/>
      <c r="BS190" s="145"/>
      <c r="BT190" s="145"/>
      <c r="BU190" s="145"/>
      <c r="BV190" s="145"/>
      <c r="BW190" s="145"/>
      <c r="BX190" s="145"/>
      <c r="BY190" s="145"/>
      <c r="BZ190" s="146"/>
    </row>
    <row r="191" spans="1:78" ht="15" customHeight="1" thickBot="1" x14ac:dyDescent="0.3">
      <c r="A191" s="70"/>
      <c r="B191" s="60"/>
      <c r="C191" s="60"/>
      <c r="D191" s="80"/>
      <c r="E191" s="61" t="s">
        <v>232</v>
      </c>
      <c r="F191" s="217"/>
      <c r="G191" s="190"/>
      <c r="H191" s="164"/>
      <c r="I191" s="190"/>
      <c r="J191" s="164"/>
      <c r="K191" s="218" t="str">
        <f t="shared" si="55"/>
        <v>--</v>
      </c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  <c r="AG191" s="149"/>
      <c r="AH191" s="149"/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  <c r="BI191" s="149"/>
      <c r="BJ191" s="149"/>
      <c r="BK191" s="149"/>
      <c r="BL191" s="149"/>
      <c r="BM191" s="149"/>
      <c r="BN191" s="149"/>
      <c r="BO191" s="149"/>
      <c r="BP191" s="149"/>
      <c r="BQ191" s="149"/>
      <c r="BR191" s="149"/>
      <c r="BS191" s="149"/>
      <c r="BT191" s="149"/>
      <c r="BU191" s="149"/>
      <c r="BV191" s="149"/>
      <c r="BW191" s="149"/>
      <c r="BX191" s="149"/>
      <c r="BY191" s="149"/>
      <c r="BZ191" s="150"/>
    </row>
    <row r="192" spans="1:78" ht="15" customHeight="1" thickTop="1" x14ac:dyDescent="0.25">
      <c r="A192" s="71" t="s">
        <v>240</v>
      </c>
      <c r="B192" s="83">
        <v>17</v>
      </c>
      <c r="C192" s="83">
        <v>9</v>
      </c>
      <c r="D192" s="72">
        <v>3.6</v>
      </c>
      <c r="E192" s="84" t="s">
        <v>642</v>
      </c>
      <c r="F192" s="207" t="str">
        <f t="shared" ref="F192:F198" si="56">IF(NOT(COUNTA(L192:BZ192)),"--",AVERAGE(L192:BZ192))</f>
        <v>--</v>
      </c>
      <c r="G192" s="158" t="str">
        <f t="shared" ref="G192:G198" si="57">IF(NOT(COUNTA(L192:BZ192)),"--",I192-H192)</f>
        <v>--</v>
      </c>
      <c r="H192" s="158" t="str">
        <f t="shared" ref="H192:H198" si="58">IF(NOT(COUNTA(L192:BZ192)),"--",MIN(L192:BZ192))</f>
        <v>--</v>
      </c>
      <c r="I192" s="158" t="str">
        <f t="shared" ref="I192:I198" si="59">IF(NOT(COUNTA(L192:BZ192)),"--",MAX(L192:BZ192))</f>
        <v>--</v>
      </c>
      <c r="J192" s="158" t="str">
        <f t="shared" ref="J192:J198" si="60">IF(NOT(COUNTA(L192:BZ192)),"--",STDEV(L192:BZ192))</f>
        <v>--</v>
      </c>
      <c r="K192" s="208" t="str">
        <f t="shared" ref="K192:K198" si="61">IF(NOT(COUNTA(L192:BZ192)),"--",COUNT(L192:BZ192))</f>
        <v>--</v>
      </c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  <c r="BH192" s="85"/>
      <c r="BI192" s="85"/>
      <c r="BJ192" s="85"/>
      <c r="BK192" s="85"/>
      <c r="BL192" s="85"/>
      <c r="BM192" s="85"/>
      <c r="BN192" s="85"/>
      <c r="BO192" s="85"/>
      <c r="BP192" s="85"/>
      <c r="BQ192" s="85"/>
      <c r="BR192" s="85"/>
      <c r="BS192" s="85"/>
      <c r="BT192" s="85"/>
      <c r="BU192" s="85"/>
      <c r="BV192" s="85"/>
      <c r="BW192" s="85"/>
      <c r="BX192" s="85"/>
      <c r="BY192" s="85"/>
      <c r="BZ192" s="86"/>
    </row>
    <row r="193" spans="1:78" ht="15" customHeight="1" x14ac:dyDescent="0.25">
      <c r="A193" s="390" t="s">
        <v>233</v>
      </c>
      <c r="B193" s="198">
        <v>18</v>
      </c>
      <c r="C193" s="62">
        <v>10</v>
      </c>
      <c r="D193" s="59">
        <v>3.7</v>
      </c>
      <c r="E193" s="202" t="s">
        <v>643</v>
      </c>
      <c r="F193" s="209" t="str">
        <f t="shared" si="56"/>
        <v>--</v>
      </c>
      <c r="G193" s="160" t="str">
        <f t="shared" si="57"/>
        <v>--</v>
      </c>
      <c r="H193" s="160" t="str">
        <f t="shared" si="58"/>
        <v>--</v>
      </c>
      <c r="I193" s="160" t="str">
        <f t="shared" si="59"/>
        <v>--</v>
      </c>
      <c r="J193" s="159" t="str">
        <f t="shared" si="60"/>
        <v>--</v>
      </c>
      <c r="K193" s="210" t="str">
        <f t="shared" si="61"/>
        <v>--</v>
      </c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  <c r="BG193" s="57"/>
      <c r="BH193" s="57"/>
      <c r="BI193" s="57"/>
      <c r="BJ193" s="57"/>
      <c r="BK193" s="57"/>
      <c r="BL193" s="57"/>
      <c r="BM193" s="57"/>
      <c r="BN193" s="57"/>
      <c r="BO193" s="57"/>
      <c r="BP193" s="57"/>
      <c r="BQ193" s="57"/>
      <c r="BR193" s="57"/>
      <c r="BS193" s="57"/>
      <c r="BT193" s="57"/>
      <c r="BU193" s="57"/>
      <c r="BV193" s="57"/>
      <c r="BW193" s="57"/>
      <c r="BX193" s="57"/>
      <c r="BY193" s="57"/>
      <c r="BZ193" s="58"/>
    </row>
    <row r="194" spans="1:78" ht="15" customHeight="1" x14ac:dyDescent="0.25">
      <c r="A194" s="391"/>
      <c r="B194" s="199">
        <v>26</v>
      </c>
      <c r="C194" s="63" t="s">
        <v>55</v>
      </c>
      <c r="D194" s="73">
        <v>4.2</v>
      </c>
      <c r="E194" s="202" t="s">
        <v>647</v>
      </c>
      <c r="F194" s="209" t="str">
        <f t="shared" si="56"/>
        <v>--</v>
      </c>
      <c r="G194" s="160" t="str">
        <f t="shared" si="57"/>
        <v>--</v>
      </c>
      <c r="H194" s="160" t="str">
        <f t="shared" si="58"/>
        <v>--</v>
      </c>
      <c r="I194" s="160" t="str">
        <f t="shared" si="59"/>
        <v>--</v>
      </c>
      <c r="J194" s="159" t="str">
        <f t="shared" si="60"/>
        <v>--</v>
      </c>
      <c r="K194" s="210" t="str">
        <f t="shared" si="61"/>
        <v>--</v>
      </c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57"/>
      <c r="BV194" s="57"/>
      <c r="BW194" s="57"/>
      <c r="BX194" s="57"/>
      <c r="BY194" s="57"/>
      <c r="BZ194" s="58"/>
    </row>
    <row r="195" spans="1:78" ht="15" customHeight="1" x14ac:dyDescent="0.25">
      <c r="A195" s="391"/>
      <c r="B195" s="200" t="s">
        <v>602</v>
      </c>
      <c r="C195" s="64" t="s">
        <v>408</v>
      </c>
      <c r="D195" s="74" t="s">
        <v>55</v>
      </c>
      <c r="E195" s="202" t="s">
        <v>648</v>
      </c>
      <c r="F195" s="209" t="str">
        <f t="shared" si="56"/>
        <v>--</v>
      </c>
      <c r="G195" s="160" t="str">
        <f t="shared" si="57"/>
        <v>--</v>
      </c>
      <c r="H195" s="160" t="str">
        <f t="shared" si="58"/>
        <v>--</v>
      </c>
      <c r="I195" s="160" t="str">
        <f t="shared" si="59"/>
        <v>--</v>
      </c>
      <c r="J195" s="159" t="str">
        <f t="shared" si="60"/>
        <v>--</v>
      </c>
      <c r="K195" s="210" t="str">
        <f t="shared" si="61"/>
        <v>--</v>
      </c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  <c r="BV195" s="57"/>
      <c r="BW195" s="57"/>
      <c r="BX195" s="57"/>
      <c r="BY195" s="57"/>
      <c r="BZ195" s="58"/>
    </row>
    <row r="196" spans="1:78" ht="15" customHeight="1" x14ac:dyDescent="0.25">
      <c r="A196" s="392"/>
      <c r="B196" s="198">
        <v>37</v>
      </c>
      <c r="C196" s="62">
        <v>23</v>
      </c>
      <c r="D196" s="74">
        <v>5.4</v>
      </c>
      <c r="E196" s="202" t="s">
        <v>649</v>
      </c>
      <c r="F196" s="209" t="str">
        <f t="shared" si="56"/>
        <v>--</v>
      </c>
      <c r="G196" s="160" t="str">
        <f t="shared" si="57"/>
        <v>--</v>
      </c>
      <c r="H196" s="160" t="str">
        <f t="shared" si="58"/>
        <v>--</v>
      </c>
      <c r="I196" s="160" t="str">
        <f t="shared" si="59"/>
        <v>--</v>
      </c>
      <c r="J196" s="159" t="str">
        <f t="shared" si="60"/>
        <v>--</v>
      </c>
      <c r="K196" s="210" t="str">
        <f t="shared" si="61"/>
        <v>--</v>
      </c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57"/>
      <c r="BO196" s="57"/>
      <c r="BP196" s="57"/>
      <c r="BQ196" s="57"/>
      <c r="BR196" s="57"/>
      <c r="BS196" s="57"/>
      <c r="BT196" s="57"/>
      <c r="BU196" s="57"/>
      <c r="BV196" s="57"/>
      <c r="BW196" s="57"/>
      <c r="BX196" s="57"/>
      <c r="BY196" s="57"/>
      <c r="BZ196" s="58"/>
    </row>
    <row r="197" spans="1:78" ht="15" customHeight="1" x14ac:dyDescent="0.25">
      <c r="A197" s="390" t="s">
        <v>244</v>
      </c>
      <c r="B197" s="198">
        <v>58</v>
      </c>
      <c r="C197" s="62">
        <v>48</v>
      </c>
      <c r="D197" s="74" t="s">
        <v>55</v>
      </c>
      <c r="E197" s="202" t="s">
        <v>650</v>
      </c>
      <c r="F197" s="209" t="str">
        <f t="shared" si="56"/>
        <v>--</v>
      </c>
      <c r="G197" s="159" t="str">
        <f t="shared" si="57"/>
        <v>--</v>
      </c>
      <c r="H197" s="159" t="str">
        <f t="shared" si="58"/>
        <v>--</v>
      </c>
      <c r="I197" s="159" t="str">
        <f t="shared" si="59"/>
        <v>--</v>
      </c>
      <c r="J197" s="159" t="str">
        <f t="shared" si="60"/>
        <v>--</v>
      </c>
      <c r="K197" s="210" t="str">
        <f t="shared" si="61"/>
        <v>--</v>
      </c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52"/>
      <c r="BU197" s="52"/>
      <c r="BV197" s="52"/>
      <c r="BW197" s="52"/>
      <c r="BX197" s="52"/>
      <c r="BY197" s="52"/>
      <c r="BZ197" s="53"/>
    </row>
    <row r="198" spans="1:78" ht="15" customHeight="1" x14ac:dyDescent="0.25">
      <c r="A198" s="391"/>
      <c r="B198" s="65"/>
      <c r="C198" s="65"/>
      <c r="D198" s="75"/>
      <c r="E198" s="203" t="s">
        <v>211</v>
      </c>
      <c r="F198" s="211" t="str">
        <f t="shared" si="56"/>
        <v>--</v>
      </c>
      <c r="G198" s="185" t="str">
        <f t="shared" si="57"/>
        <v>--</v>
      </c>
      <c r="H198" s="185" t="str">
        <f t="shared" si="58"/>
        <v>--</v>
      </c>
      <c r="I198" s="185" t="str">
        <f t="shared" si="59"/>
        <v>--</v>
      </c>
      <c r="J198" s="185" t="str">
        <f t="shared" si="60"/>
        <v>--</v>
      </c>
      <c r="K198" s="212" t="str">
        <f t="shared" si="61"/>
        <v>--</v>
      </c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4"/>
      <c r="BQ198" s="54"/>
      <c r="BR198" s="54"/>
      <c r="BS198" s="54"/>
      <c r="BT198" s="54"/>
      <c r="BU198" s="54"/>
      <c r="BV198" s="54"/>
      <c r="BW198" s="54"/>
      <c r="BX198" s="54"/>
      <c r="BY198" s="54"/>
      <c r="BZ198" s="55"/>
    </row>
    <row r="199" spans="1:78" ht="15" customHeight="1" x14ac:dyDescent="0.25">
      <c r="A199" s="391"/>
      <c r="B199" s="99">
        <v>49</v>
      </c>
      <c r="C199" s="66">
        <v>32</v>
      </c>
      <c r="D199" s="76">
        <v>6.4</v>
      </c>
      <c r="E199" s="56" t="s">
        <v>651</v>
      </c>
      <c r="F199" s="183"/>
      <c r="G199" s="187"/>
      <c r="H199" s="161"/>
      <c r="I199" s="187"/>
      <c r="J199" s="161"/>
      <c r="K199" s="184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  <c r="AA199" s="142"/>
      <c r="AB199" s="142"/>
      <c r="AC199" s="142"/>
      <c r="AD199" s="142"/>
      <c r="AE199" s="142"/>
      <c r="AF199" s="142"/>
      <c r="AG199" s="142"/>
      <c r="AH199" s="142"/>
      <c r="AI199" s="142"/>
      <c r="AJ199" s="142"/>
      <c r="AK199" s="142"/>
      <c r="AL199" s="142"/>
      <c r="AM199" s="142"/>
      <c r="AN199" s="142"/>
      <c r="AO199" s="142"/>
      <c r="AP199" s="142"/>
      <c r="AQ199" s="142"/>
      <c r="AR199" s="142"/>
      <c r="AS199" s="142"/>
      <c r="AT199" s="142"/>
      <c r="AU199" s="142"/>
      <c r="AV199" s="142"/>
      <c r="AW199" s="142"/>
      <c r="AX199" s="142"/>
      <c r="AY199" s="142"/>
      <c r="AZ199" s="142"/>
      <c r="BA199" s="142"/>
      <c r="BB199" s="142"/>
      <c r="BC199" s="142"/>
      <c r="BD199" s="142"/>
      <c r="BE199" s="142"/>
      <c r="BF199" s="142"/>
      <c r="BG199" s="142"/>
      <c r="BH199" s="142"/>
      <c r="BI199" s="142"/>
      <c r="BJ199" s="142"/>
      <c r="BK199" s="142"/>
      <c r="BL199" s="142"/>
      <c r="BM199" s="142"/>
      <c r="BN199" s="142"/>
      <c r="BO199" s="142"/>
      <c r="BP199" s="142"/>
      <c r="BQ199" s="142"/>
      <c r="BR199" s="142"/>
      <c r="BS199" s="142"/>
      <c r="BT199" s="142"/>
      <c r="BU199" s="142"/>
      <c r="BV199" s="142"/>
      <c r="BW199" s="142"/>
      <c r="BX199" s="142"/>
      <c r="BY199" s="142"/>
      <c r="BZ199" s="142"/>
    </row>
    <row r="200" spans="1:78" ht="15" customHeight="1" x14ac:dyDescent="0.25">
      <c r="A200" s="392"/>
      <c r="B200" s="67"/>
      <c r="C200" s="67"/>
      <c r="D200" s="77"/>
      <c r="E200" s="213" t="s">
        <v>214</v>
      </c>
      <c r="F200" s="215"/>
      <c r="G200" s="188"/>
      <c r="H200" s="162"/>
      <c r="I200" s="188"/>
      <c r="J200" s="162"/>
      <c r="K200" s="210" t="str">
        <f t="shared" ref="K200:K208" si="62">IF(NOT(COUNTA(L200:BZ200)),"--",COUNTA(L200:BZ200))</f>
        <v>--</v>
      </c>
      <c r="L200" s="143"/>
      <c r="M200" s="143"/>
      <c r="N200" s="143"/>
      <c r="O200" s="143"/>
      <c r="P200" s="143"/>
      <c r="Q200" s="143"/>
      <c r="R200" s="143"/>
      <c r="S200" s="143"/>
      <c r="T200" s="143"/>
      <c r="U200" s="143"/>
      <c r="V200" s="143"/>
      <c r="W200" s="143"/>
      <c r="X200" s="143"/>
      <c r="Y200" s="143"/>
      <c r="Z200" s="143"/>
      <c r="AA200" s="143"/>
      <c r="AB200" s="143"/>
      <c r="AC200" s="143"/>
      <c r="AD200" s="143"/>
      <c r="AE200" s="143"/>
      <c r="AF200" s="143"/>
      <c r="AG200" s="143"/>
      <c r="AH200" s="143"/>
      <c r="AI200" s="143"/>
      <c r="AJ200" s="143"/>
      <c r="AK200" s="143"/>
      <c r="AL200" s="143"/>
      <c r="AM200" s="143"/>
      <c r="AN200" s="143"/>
      <c r="AO200" s="143"/>
      <c r="AP200" s="143"/>
      <c r="AQ200" s="143"/>
      <c r="AR200" s="143"/>
      <c r="AS200" s="143"/>
      <c r="AT200" s="143"/>
      <c r="AU200" s="143"/>
      <c r="AV200" s="143"/>
      <c r="AW200" s="143"/>
      <c r="AX200" s="143"/>
      <c r="AY200" s="143"/>
      <c r="AZ200" s="143"/>
      <c r="BA200" s="143"/>
      <c r="BB200" s="143"/>
      <c r="BC200" s="143"/>
      <c r="BD200" s="143"/>
      <c r="BE200" s="143"/>
      <c r="BF200" s="143"/>
      <c r="BG200" s="143"/>
      <c r="BH200" s="143"/>
      <c r="BI200" s="143"/>
      <c r="BJ200" s="143"/>
      <c r="BK200" s="143"/>
      <c r="BL200" s="143"/>
      <c r="BM200" s="143"/>
      <c r="BN200" s="143"/>
      <c r="BO200" s="143"/>
      <c r="BP200" s="143"/>
      <c r="BQ200" s="143"/>
      <c r="BR200" s="143"/>
      <c r="BS200" s="143"/>
      <c r="BT200" s="143"/>
      <c r="BU200" s="143"/>
      <c r="BV200" s="143"/>
      <c r="BW200" s="143"/>
      <c r="BX200" s="143"/>
      <c r="BY200" s="143"/>
      <c r="BZ200" s="144"/>
    </row>
    <row r="201" spans="1:78" ht="15" customHeight="1" x14ac:dyDescent="0.25">
      <c r="A201" s="68"/>
      <c r="B201" s="2"/>
      <c r="D201" s="78"/>
      <c r="E201" s="213" t="s">
        <v>215</v>
      </c>
      <c r="F201" s="215"/>
      <c r="G201" s="188"/>
      <c r="H201" s="162"/>
      <c r="I201" s="188"/>
      <c r="J201" s="162"/>
      <c r="K201" s="210" t="str">
        <f t="shared" si="62"/>
        <v>--</v>
      </c>
      <c r="L201" s="145"/>
      <c r="M201" s="145"/>
      <c r="N201" s="145"/>
      <c r="O201" s="145"/>
      <c r="P201" s="145"/>
      <c r="Q201" s="145"/>
      <c r="R201" s="145"/>
      <c r="S201" s="145"/>
      <c r="T201" s="145"/>
      <c r="U201" s="145"/>
      <c r="V201" s="145"/>
      <c r="W201" s="145"/>
      <c r="X201" s="145"/>
      <c r="Y201" s="145"/>
      <c r="Z201" s="145"/>
      <c r="AA201" s="145"/>
      <c r="AB201" s="145"/>
      <c r="AC201" s="145"/>
      <c r="AD201" s="145"/>
      <c r="AE201" s="145"/>
      <c r="AF201" s="145"/>
      <c r="AG201" s="145"/>
      <c r="AH201" s="145"/>
      <c r="AI201" s="145"/>
      <c r="AJ201" s="145"/>
      <c r="AK201" s="145"/>
      <c r="AL201" s="145"/>
      <c r="AM201" s="145"/>
      <c r="AN201" s="145"/>
      <c r="AO201" s="145"/>
      <c r="AP201" s="145"/>
      <c r="AQ201" s="145"/>
      <c r="AR201" s="145"/>
      <c r="AS201" s="145"/>
      <c r="AT201" s="145"/>
      <c r="AU201" s="145"/>
      <c r="AV201" s="145"/>
      <c r="AW201" s="145"/>
      <c r="AX201" s="145"/>
      <c r="AY201" s="145"/>
      <c r="AZ201" s="145"/>
      <c r="BA201" s="145"/>
      <c r="BB201" s="145"/>
      <c r="BC201" s="145"/>
      <c r="BD201" s="145"/>
      <c r="BE201" s="145"/>
      <c r="BF201" s="145"/>
      <c r="BG201" s="145"/>
      <c r="BH201" s="145"/>
      <c r="BI201" s="145"/>
      <c r="BJ201" s="145"/>
      <c r="BK201" s="145"/>
      <c r="BL201" s="145"/>
      <c r="BM201" s="145"/>
      <c r="BN201" s="145"/>
      <c r="BO201" s="145"/>
      <c r="BP201" s="145"/>
      <c r="BQ201" s="145"/>
      <c r="BR201" s="145"/>
      <c r="BS201" s="145"/>
      <c r="BT201" s="145"/>
      <c r="BU201" s="145"/>
      <c r="BV201" s="145"/>
      <c r="BW201" s="145"/>
      <c r="BX201" s="145"/>
      <c r="BY201" s="145"/>
      <c r="BZ201" s="146"/>
    </row>
    <row r="202" spans="1:78" ht="15" customHeight="1" x14ac:dyDescent="0.25">
      <c r="A202" s="68"/>
      <c r="B202" s="2"/>
      <c r="D202" s="78"/>
      <c r="E202" s="213" t="s">
        <v>216</v>
      </c>
      <c r="F202" s="215"/>
      <c r="G202" s="188"/>
      <c r="H202" s="162"/>
      <c r="I202" s="188"/>
      <c r="J202" s="162"/>
      <c r="K202" s="210" t="str">
        <f t="shared" si="62"/>
        <v>--</v>
      </c>
      <c r="L202" s="145"/>
      <c r="M202" s="145"/>
      <c r="N202" s="145"/>
      <c r="O202" s="145"/>
      <c r="P202" s="145"/>
      <c r="Q202" s="145"/>
      <c r="R202" s="145"/>
      <c r="S202" s="145"/>
      <c r="T202" s="145"/>
      <c r="U202" s="145"/>
      <c r="V202" s="145"/>
      <c r="W202" s="145"/>
      <c r="X202" s="145"/>
      <c r="Y202" s="145"/>
      <c r="Z202" s="145"/>
      <c r="AA202" s="145"/>
      <c r="AB202" s="145"/>
      <c r="AC202" s="145"/>
      <c r="AD202" s="145"/>
      <c r="AE202" s="145"/>
      <c r="AF202" s="145"/>
      <c r="AG202" s="145"/>
      <c r="AH202" s="145"/>
      <c r="AI202" s="145"/>
      <c r="AJ202" s="145"/>
      <c r="AK202" s="145"/>
      <c r="AL202" s="145"/>
      <c r="AM202" s="145"/>
      <c r="AN202" s="145"/>
      <c r="AO202" s="145"/>
      <c r="AP202" s="145"/>
      <c r="AQ202" s="145"/>
      <c r="AR202" s="145"/>
      <c r="AS202" s="145"/>
      <c r="AT202" s="145"/>
      <c r="AU202" s="145"/>
      <c r="AV202" s="145"/>
      <c r="AW202" s="145"/>
      <c r="AX202" s="145"/>
      <c r="AY202" s="145"/>
      <c r="AZ202" s="145"/>
      <c r="BA202" s="145"/>
      <c r="BB202" s="145"/>
      <c r="BC202" s="145"/>
      <c r="BD202" s="145"/>
      <c r="BE202" s="145"/>
      <c r="BF202" s="145"/>
      <c r="BG202" s="145"/>
      <c r="BH202" s="145"/>
      <c r="BI202" s="145"/>
      <c r="BJ202" s="145"/>
      <c r="BK202" s="145"/>
      <c r="BL202" s="145"/>
      <c r="BM202" s="145"/>
      <c r="BN202" s="145"/>
      <c r="BO202" s="145"/>
      <c r="BP202" s="145"/>
      <c r="BQ202" s="145"/>
      <c r="BR202" s="145"/>
      <c r="BS202" s="145"/>
      <c r="BT202" s="145"/>
      <c r="BU202" s="145"/>
      <c r="BV202" s="145"/>
      <c r="BW202" s="145"/>
      <c r="BX202" s="145"/>
      <c r="BY202" s="145"/>
      <c r="BZ202" s="146"/>
    </row>
    <row r="203" spans="1:78" ht="15" customHeight="1" x14ac:dyDescent="0.25">
      <c r="A203" s="68"/>
      <c r="B203" s="2"/>
      <c r="D203" s="78"/>
      <c r="E203" s="213" t="s">
        <v>217</v>
      </c>
      <c r="F203" s="215"/>
      <c r="G203" s="188"/>
      <c r="H203" s="162"/>
      <c r="I203" s="188"/>
      <c r="J203" s="162"/>
      <c r="K203" s="210" t="str">
        <f t="shared" si="62"/>
        <v>--</v>
      </c>
      <c r="L203" s="145"/>
      <c r="M203" s="145"/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  <c r="Z203" s="145"/>
      <c r="AA203" s="145"/>
      <c r="AB203" s="145"/>
      <c r="AC203" s="145"/>
      <c r="AD203" s="145"/>
      <c r="AE203" s="145"/>
      <c r="AF203" s="145"/>
      <c r="AG203" s="145"/>
      <c r="AH203" s="145"/>
      <c r="AI203" s="145"/>
      <c r="AJ203" s="145"/>
      <c r="AK203" s="145"/>
      <c r="AL203" s="145"/>
      <c r="AM203" s="145"/>
      <c r="AN203" s="145"/>
      <c r="AO203" s="145"/>
      <c r="AP203" s="145"/>
      <c r="AQ203" s="145"/>
      <c r="AR203" s="145"/>
      <c r="AS203" s="145"/>
      <c r="AT203" s="145"/>
      <c r="AU203" s="145"/>
      <c r="AV203" s="145"/>
      <c r="AW203" s="145"/>
      <c r="AX203" s="145"/>
      <c r="AY203" s="145"/>
      <c r="AZ203" s="145"/>
      <c r="BA203" s="145"/>
      <c r="BB203" s="145"/>
      <c r="BC203" s="145"/>
      <c r="BD203" s="145"/>
      <c r="BE203" s="145"/>
      <c r="BF203" s="145"/>
      <c r="BG203" s="145"/>
      <c r="BH203" s="145"/>
      <c r="BI203" s="145"/>
      <c r="BJ203" s="145"/>
      <c r="BK203" s="145"/>
      <c r="BL203" s="145"/>
      <c r="BM203" s="145"/>
      <c r="BN203" s="145"/>
      <c r="BO203" s="145"/>
      <c r="BP203" s="145"/>
      <c r="BQ203" s="145"/>
      <c r="BR203" s="145"/>
      <c r="BS203" s="145"/>
      <c r="BT203" s="145"/>
      <c r="BU203" s="145"/>
      <c r="BV203" s="145"/>
      <c r="BW203" s="145"/>
      <c r="BX203" s="145"/>
      <c r="BY203" s="145"/>
      <c r="BZ203" s="146"/>
    </row>
    <row r="204" spans="1:78" ht="15" customHeight="1" x14ac:dyDescent="0.25">
      <c r="A204" s="68"/>
      <c r="B204" s="2"/>
      <c r="D204" s="78"/>
      <c r="E204" s="213" t="s">
        <v>218</v>
      </c>
      <c r="F204" s="215"/>
      <c r="G204" s="188"/>
      <c r="H204" s="162"/>
      <c r="I204" s="188"/>
      <c r="J204" s="162"/>
      <c r="K204" s="210" t="str">
        <f t="shared" si="62"/>
        <v>--</v>
      </c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145"/>
      <c r="AE204" s="145"/>
      <c r="AF204" s="145"/>
      <c r="AG204" s="145"/>
      <c r="AH204" s="145"/>
      <c r="AI204" s="145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  <c r="BI204" s="145"/>
      <c r="BJ204" s="145"/>
      <c r="BK204" s="145"/>
      <c r="BL204" s="145"/>
      <c r="BM204" s="145"/>
      <c r="BN204" s="145"/>
      <c r="BO204" s="145"/>
      <c r="BP204" s="145"/>
      <c r="BQ204" s="145"/>
      <c r="BR204" s="145"/>
      <c r="BS204" s="145"/>
      <c r="BT204" s="145"/>
      <c r="BU204" s="145"/>
      <c r="BV204" s="145"/>
      <c r="BW204" s="145"/>
      <c r="BX204" s="145"/>
      <c r="BY204" s="145"/>
      <c r="BZ204" s="146"/>
    </row>
    <row r="205" spans="1:78" ht="15" customHeight="1" x14ac:dyDescent="0.25">
      <c r="A205" s="68"/>
      <c r="B205" s="2"/>
      <c r="D205" s="78"/>
      <c r="E205" s="213" t="s">
        <v>219</v>
      </c>
      <c r="F205" s="215"/>
      <c r="G205" s="188"/>
      <c r="H205" s="162"/>
      <c r="I205" s="188"/>
      <c r="J205" s="162"/>
      <c r="K205" s="210" t="str">
        <f t="shared" si="62"/>
        <v>--</v>
      </c>
      <c r="L205" s="145"/>
      <c r="M205" s="145"/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145"/>
      <c r="AE205" s="145"/>
      <c r="AF205" s="145"/>
      <c r="AG205" s="145"/>
      <c r="AH205" s="145"/>
      <c r="AI205" s="145"/>
      <c r="AJ205" s="145"/>
      <c r="AK205" s="145"/>
      <c r="AL205" s="145"/>
      <c r="AM205" s="145"/>
      <c r="AN205" s="145"/>
      <c r="AO205" s="145"/>
      <c r="AP205" s="145"/>
      <c r="AQ205" s="145"/>
      <c r="AR205" s="145"/>
      <c r="AS205" s="145"/>
      <c r="AT205" s="145"/>
      <c r="AU205" s="145"/>
      <c r="AV205" s="145"/>
      <c r="AW205" s="145"/>
      <c r="AX205" s="145"/>
      <c r="AY205" s="145"/>
      <c r="AZ205" s="145"/>
      <c r="BA205" s="145"/>
      <c r="BB205" s="145"/>
      <c r="BC205" s="145"/>
      <c r="BD205" s="145"/>
      <c r="BE205" s="145"/>
      <c r="BF205" s="145"/>
      <c r="BG205" s="145"/>
      <c r="BH205" s="145"/>
      <c r="BI205" s="145"/>
      <c r="BJ205" s="145"/>
      <c r="BK205" s="145"/>
      <c r="BL205" s="145"/>
      <c r="BM205" s="145"/>
      <c r="BN205" s="145"/>
      <c r="BO205" s="145"/>
      <c r="BP205" s="145"/>
      <c r="BQ205" s="145"/>
      <c r="BR205" s="145"/>
      <c r="BS205" s="145"/>
      <c r="BT205" s="145"/>
      <c r="BU205" s="145"/>
      <c r="BV205" s="145"/>
      <c r="BW205" s="145"/>
      <c r="BX205" s="145"/>
      <c r="BY205" s="145"/>
      <c r="BZ205" s="146"/>
    </row>
    <row r="206" spans="1:78" ht="15" customHeight="1" x14ac:dyDescent="0.25">
      <c r="A206" s="68"/>
      <c r="B206" s="2"/>
      <c r="D206" s="78"/>
      <c r="E206" s="213" t="s">
        <v>247</v>
      </c>
      <c r="F206" s="215"/>
      <c r="G206" s="188"/>
      <c r="H206" s="162"/>
      <c r="I206" s="188"/>
      <c r="J206" s="162"/>
      <c r="K206" s="210" t="str">
        <f t="shared" si="62"/>
        <v>--</v>
      </c>
      <c r="L206" s="145"/>
      <c r="M206" s="145"/>
      <c r="N206" s="145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145"/>
      <c r="AE206" s="145"/>
      <c r="AF206" s="145"/>
      <c r="AG206" s="145"/>
      <c r="AH206" s="145"/>
      <c r="AI206" s="145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145"/>
      <c r="AT206" s="145"/>
      <c r="AU206" s="145"/>
      <c r="AV206" s="145"/>
      <c r="AW206" s="145"/>
      <c r="AX206" s="145"/>
      <c r="AY206" s="145"/>
      <c r="AZ206" s="145"/>
      <c r="BA206" s="145"/>
      <c r="BB206" s="145"/>
      <c r="BC206" s="145"/>
      <c r="BD206" s="145"/>
      <c r="BE206" s="145"/>
      <c r="BF206" s="145"/>
      <c r="BG206" s="145"/>
      <c r="BH206" s="145"/>
      <c r="BI206" s="145"/>
      <c r="BJ206" s="145"/>
      <c r="BK206" s="145"/>
      <c r="BL206" s="145"/>
      <c r="BM206" s="145"/>
      <c r="BN206" s="145"/>
      <c r="BO206" s="145"/>
      <c r="BP206" s="145"/>
      <c r="BQ206" s="145"/>
      <c r="BR206" s="145"/>
      <c r="BS206" s="145"/>
      <c r="BT206" s="145"/>
      <c r="BU206" s="145"/>
      <c r="BV206" s="145"/>
      <c r="BW206" s="145"/>
      <c r="BX206" s="145"/>
      <c r="BY206" s="145"/>
      <c r="BZ206" s="146"/>
    </row>
    <row r="207" spans="1:78" ht="15" customHeight="1" x14ac:dyDescent="0.25">
      <c r="A207" s="68"/>
      <c r="B207" s="2"/>
      <c r="D207" s="78"/>
      <c r="E207" s="213" t="s">
        <v>220</v>
      </c>
      <c r="F207" s="215"/>
      <c r="G207" s="188"/>
      <c r="H207" s="162"/>
      <c r="I207" s="188"/>
      <c r="J207" s="162"/>
      <c r="K207" s="210" t="str">
        <f t="shared" si="62"/>
        <v>--</v>
      </c>
      <c r="L207" s="145"/>
      <c r="M207" s="145"/>
      <c r="N207" s="145"/>
      <c r="O207" s="145"/>
      <c r="P207" s="145"/>
      <c r="Q207" s="145"/>
      <c r="R207" s="145"/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145"/>
      <c r="AE207" s="145"/>
      <c r="AF207" s="145"/>
      <c r="AG207" s="145"/>
      <c r="AH207" s="145"/>
      <c r="AI207" s="145"/>
      <c r="AJ207" s="145"/>
      <c r="AK207" s="145"/>
      <c r="AL207" s="145"/>
      <c r="AM207" s="145"/>
      <c r="AN207" s="145"/>
      <c r="AO207" s="145"/>
      <c r="AP207" s="145"/>
      <c r="AQ207" s="145"/>
      <c r="AR207" s="145"/>
      <c r="AS207" s="145"/>
      <c r="AT207" s="145"/>
      <c r="AU207" s="145"/>
      <c r="AV207" s="145"/>
      <c r="AW207" s="145"/>
      <c r="AX207" s="145"/>
      <c r="AY207" s="145"/>
      <c r="AZ207" s="145"/>
      <c r="BA207" s="145"/>
      <c r="BB207" s="145"/>
      <c r="BC207" s="145"/>
      <c r="BD207" s="145"/>
      <c r="BE207" s="145"/>
      <c r="BF207" s="145"/>
      <c r="BG207" s="145"/>
      <c r="BH207" s="145"/>
      <c r="BI207" s="145"/>
      <c r="BJ207" s="145"/>
      <c r="BK207" s="145"/>
      <c r="BL207" s="145"/>
      <c r="BM207" s="145"/>
      <c r="BN207" s="145"/>
      <c r="BO207" s="145"/>
      <c r="BP207" s="145"/>
      <c r="BQ207" s="145"/>
      <c r="BR207" s="145"/>
      <c r="BS207" s="145"/>
      <c r="BT207" s="145"/>
      <c r="BU207" s="145"/>
      <c r="BV207" s="145"/>
      <c r="BW207" s="145"/>
      <c r="BX207" s="145"/>
      <c r="BY207" s="145"/>
      <c r="BZ207" s="146"/>
    </row>
    <row r="208" spans="1:78" ht="15" customHeight="1" x14ac:dyDescent="0.25">
      <c r="A208" s="68"/>
      <c r="B208" s="50"/>
      <c r="C208" s="50"/>
      <c r="D208" s="79"/>
      <c r="E208" s="214" t="s">
        <v>223</v>
      </c>
      <c r="F208" s="216"/>
      <c r="G208" s="189"/>
      <c r="H208" s="163"/>
      <c r="I208" s="189"/>
      <c r="J208" s="163"/>
      <c r="K208" s="212" t="str">
        <f t="shared" si="62"/>
        <v>--</v>
      </c>
      <c r="L208" s="147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  <c r="BI208" s="147"/>
      <c r="BJ208" s="147"/>
      <c r="BK208" s="147"/>
      <c r="BL208" s="147"/>
      <c r="BM208" s="147"/>
      <c r="BN208" s="147"/>
      <c r="BO208" s="147"/>
      <c r="BP208" s="147"/>
      <c r="BQ208" s="147"/>
      <c r="BR208" s="147"/>
      <c r="BS208" s="147"/>
      <c r="BT208" s="147"/>
      <c r="BU208" s="147"/>
      <c r="BV208" s="147"/>
      <c r="BW208" s="147"/>
      <c r="BX208" s="147"/>
      <c r="BY208" s="147"/>
      <c r="BZ208" s="148"/>
    </row>
    <row r="209" spans="1:78" ht="15" customHeight="1" x14ac:dyDescent="0.25">
      <c r="A209" s="69"/>
      <c r="B209" s="99">
        <v>52</v>
      </c>
      <c r="C209" s="66">
        <v>38</v>
      </c>
      <c r="D209" s="76">
        <v>6.6</v>
      </c>
      <c r="E209" s="56" t="s">
        <v>385</v>
      </c>
      <c r="F209" s="183"/>
      <c r="G209" s="187"/>
      <c r="H209" s="161"/>
      <c r="I209" s="187"/>
      <c r="J209" s="161"/>
      <c r="K209" s="184"/>
      <c r="L209" s="142"/>
      <c r="M209" s="142"/>
      <c r="N209" s="142"/>
      <c r="O209" s="142"/>
      <c r="P209" s="142"/>
      <c r="Q209" s="142"/>
      <c r="R209" s="142"/>
      <c r="S209" s="142"/>
      <c r="T209" s="142"/>
      <c r="U209" s="142"/>
      <c r="V209" s="142"/>
      <c r="W209" s="142"/>
      <c r="X209" s="142"/>
      <c r="Y209" s="142"/>
      <c r="Z209" s="142"/>
      <c r="AA209" s="142"/>
      <c r="AB209" s="142"/>
      <c r="AC209" s="142"/>
      <c r="AD209" s="142"/>
      <c r="AE209" s="142"/>
      <c r="AF209" s="142"/>
      <c r="AG209" s="142"/>
      <c r="AH209" s="142"/>
      <c r="AI209" s="142"/>
      <c r="AJ209" s="142"/>
      <c r="AK209" s="142"/>
      <c r="AL209" s="142"/>
      <c r="AM209" s="142"/>
      <c r="AN209" s="142"/>
      <c r="AO209" s="142"/>
      <c r="AP209" s="142"/>
      <c r="AQ209" s="142"/>
      <c r="AR209" s="142"/>
      <c r="AS209" s="142"/>
      <c r="AT209" s="142"/>
      <c r="AU209" s="142"/>
      <c r="AV209" s="142"/>
      <c r="AW209" s="142"/>
      <c r="AX209" s="142"/>
      <c r="AY209" s="142"/>
      <c r="AZ209" s="142"/>
      <c r="BA209" s="142"/>
      <c r="BB209" s="142"/>
      <c r="BC209" s="142"/>
      <c r="BD209" s="142"/>
      <c r="BE209" s="142"/>
      <c r="BF209" s="142"/>
      <c r="BG209" s="142"/>
      <c r="BH209" s="142"/>
      <c r="BI209" s="142"/>
      <c r="BJ209" s="142"/>
      <c r="BK209" s="142"/>
      <c r="BL209" s="142"/>
      <c r="BM209" s="142"/>
      <c r="BN209" s="142"/>
      <c r="BO209" s="142"/>
      <c r="BP209" s="142"/>
      <c r="BQ209" s="142"/>
      <c r="BR209" s="142"/>
      <c r="BS209" s="142"/>
      <c r="BT209" s="142"/>
      <c r="BU209" s="142"/>
      <c r="BV209" s="142"/>
      <c r="BW209" s="142"/>
      <c r="BX209" s="142"/>
      <c r="BY209" s="142"/>
      <c r="BZ209" s="142"/>
    </row>
    <row r="210" spans="1:78" ht="15" customHeight="1" x14ac:dyDescent="0.25">
      <c r="A210" s="68"/>
      <c r="B210" s="67"/>
      <c r="C210" s="67"/>
      <c r="D210" s="77"/>
      <c r="E210" s="213" t="s">
        <v>224</v>
      </c>
      <c r="F210" s="215"/>
      <c r="G210" s="188"/>
      <c r="H210" s="162"/>
      <c r="I210" s="188"/>
      <c r="J210" s="162"/>
      <c r="K210" s="210" t="str">
        <f t="shared" ref="K210:K218" si="63">IF(NOT(COUNTA(L210:BZ210)),"--",COUNTA(L210:BZ210))</f>
        <v>--</v>
      </c>
      <c r="L210" s="145"/>
      <c r="M210" s="145"/>
      <c r="N210" s="145"/>
      <c r="O210" s="145"/>
      <c r="P210" s="145"/>
      <c r="Q210" s="145"/>
      <c r="R210" s="145"/>
      <c r="S210" s="145"/>
      <c r="T210" s="145"/>
      <c r="U210" s="145"/>
      <c r="V210" s="145"/>
      <c r="W210" s="145"/>
      <c r="X210" s="145"/>
      <c r="Y210" s="145"/>
      <c r="Z210" s="145"/>
      <c r="AA210" s="145"/>
      <c r="AB210" s="145"/>
      <c r="AC210" s="145"/>
      <c r="AD210" s="145"/>
      <c r="AE210" s="145"/>
      <c r="AF210" s="145"/>
      <c r="AG210" s="145"/>
      <c r="AH210" s="145"/>
      <c r="AI210" s="145"/>
      <c r="AJ210" s="145"/>
      <c r="AK210" s="145"/>
      <c r="AL210" s="145"/>
      <c r="AM210" s="145"/>
      <c r="AN210" s="145"/>
      <c r="AO210" s="145"/>
      <c r="AP210" s="145"/>
      <c r="AQ210" s="145"/>
      <c r="AR210" s="145"/>
      <c r="AS210" s="145"/>
      <c r="AT210" s="145"/>
      <c r="AU210" s="145"/>
      <c r="AV210" s="145"/>
      <c r="AW210" s="145"/>
      <c r="AX210" s="145"/>
      <c r="AY210" s="145"/>
      <c r="AZ210" s="145"/>
      <c r="BA210" s="145"/>
      <c r="BB210" s="145"/>
      <c r="BC210" s="145"/>
      <c r="BD210" s="145"/>
      <c r="BE210" s="145"/>
      <c r="BF210" s="145"/>
      <c r="BG210" s="145"/>
      <c r="BH210" s="145"/>
      <c r="BI210" s="145"/>
      <c r="BJ210" s="145"/>
      <c r="BK210" s="145"/>
      <c r="BL210" s="145"/>
      <c r="BM210" s="145"/>
      <c r="BN210" s="145"/>
      <c r="BO210" s="145"/>
      <c r="BP210" s="145"/>
      <c r="BQ210" s="145"/>
      <c r="BR210" s="145"/>
      <c r="BS210" s="145"/>
      <c r="BT210" s="145"/>
      <c r="BU210" s="145"/>
      <c r="BV210" s="145"/>
      <c r="BW210" s="145"/>
      <c r="BX210" s="145"/>
      <c r="BY210" s="145"/>
      <c r="BZ210" s="146"/>
    </row>
    <row r="211" spans="1:78" ht="15" customHeight="1" x14ac:dyDescent="0.25">
      <c r="A211" s="68"/>
      <c r="B211" s="2"/>
      <c r="D211" s="78"/>
      <c r="E211" s="213" t="s">
        <v>225</v>
      </c>
      <c r="F211" s="215"/>
      <c r="G211" s="188"/>
      <c r="H211" s="162"/>
      <c r="I211" s="188"/>
      <c r="J211" s="162"/>
      <c r="K211" s="210" t="str">
        <f t="shared" si="63"/>
        <v>--</v>
      </c>
      <c r="L211" s="145"/>
      <c r="M211" s="145"/>
      <c r="N211" s="145"/>
      <c r="O211" s="145"/>
      <c r="P211" s="145"/>
      <c r="Q211" s="145"/>
      <c r="R211" s="145"/>
      <c r="S211" s="145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145"/>
      <c r="AE211" s="145"/>
      <c r="AF211" s="145"/>
      <c r="AG211" s="145"/>
      <c r="AH211" s="145"/>
      <c r="AI211" s="145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  <c r="BI211" s="145"/>
      <c r="BJ211" s="145"/>
      <c r="BK211" s="145"/>
      <c r="BL211" s="145"/>
      <c r="BM211" s="145"/>
      <c r="BN211" s="145"/>
      <c r="BO211" s="145"/>
      <c r="BP211" s="145"/>
      <c r="BQ211" s="145"/>
      <c r="BR211" s="145"/>
      <c r="BS211" s="145"/>
      <c r="BT211" s="145"/>
      <c r="BU211" s="145"/>
      <c r="BV211" s="145"/>
      <c r="BW211" s="145"/>
      <c r="BX211" s="145"/>
      <c r="BY211" s="145"/>
      <c r="BZ211" s="146"/>
    </row>
    <row r="212" spans="1:78" ht="15" customHeight="1" x14ac:dyDescent="0.25">
      <c r="A212" s="68"/>
      <c r="B212" s="2"/>
      <c r="D212" s="78"/>
      <c r="E212" s="213" t="s">
        <v>226</v>
      </c>
      <c r="F212" s="215"/>
      <c r="G212" s="188"/>
      <c r="H212" s="162"/>
      <c r="I212" s="188"/>
      <c r="J212" s="162"/>
      <c r="K212" s="210" t="str">
        <f t="shared" si="63"/>
        <v>--</v>
      </c>
      <c r="L212" s="145"/>
      <c r="M212" s="145"/>
      <c r="N212" s="145"/>
      <c r="O212" s="145"/>
      <c r="P212" s="145"/>
      <c r="Q212" s="145"/>
      <c r="R212" s="145"/>
      <c r="S212" s="145"/>
      <c r="T212" s="145"/>
      <c r="U212" s="145"/>
      <c r="V212" s="145"/>
      <c r="W212" s="145"/>
      <c r="X212" s="145"/>
      <c r="Y212" s="145"/>
      <c r="Z212" s="145"/>
      <c r="AA212" s="145"/>
      <c r="AB212" s="145"/>
      <c r="AC212" s="145"/>
      <c r="AD212" s="145"/>
      <c r="AE212" s="145"/>
      <c r="AF212" s="145"/>
      <c r="AG212" s="145"/>
      <c r="AH212" s="145"/>
      <c r="AI212" s="145"/>
      <c r="AJ212" s="145"/>
      <c r="AK212" s="145"/>
      <c r="AL212" s="145"/>
      <c r="AM212" s="145"/>
      <c r="AN212" s="145"/>
      <c r="AO212" s="145"/>
      <c r="AP212" s="145"/>
      <c r="AQ212" s="145"/>
      <c r="AR212" s="145"/>
      <c r="AS212" s="145"/>
      <c r="AT212" s="145"/>
      <c r="AU212" s="145"/>
      <c r="AV212" s="145"/>
      <c r="AW212" s="145"/>
      <c r="AX212" s="145"/>
      <c r="AY212" s="145"/>
      <c r="AZ212" s="145"/>
      <c r="BA212" s="145"/>
      <c r="BB212" s="145"/>
      <c r="BC212" s="145"/>
      <c r="BD212" s="145"/>
      <c r="BE212" s="145"/>
      <c r="BF212" s="145"/>
      <c r="BG212" s="145"/>
      <c r="BH212" s="145"/>
      <c r="BI212" s="145"/>
      <c r="BJ212" s="145"/>
      <c r="BK212" s="145"/>
      <c r="BL212" s="145"/>
      <c r="BM212" s="145"/>
      <c r="BN212" s="145"/>
      <c r="BO212" s="145"/>
      <c r="BP212" s="145"/>
      <c r="BQ212" s="145"/>
      <c r="BR212" s="145"/>
      <c r="BS212" s="145"/>
      <c r="BT212" s="145"/>
      <c r="BU212" s="145"/>
      <c r="BV212" s="145"/>
      <c r="BW212" s="145"/>
      <c r="BX212" s="145"/>
      <c r="BY212" s="145"/>
      <c r="BZ212" s="146"/>
    </row>
    <row r="213" spans="1:78" ht="15" customHeight="1" x14ac:dyDescent="0.25">
      <c r="A213" s="68"/>
      <c r="B213" s="2"/>
      <c r="D213" s="78"/>
      <c r="E213" s="213" t="s">
        <v>227</v>
      </c>
      <c r="F213" s="215"/>
      <c r="G213" s="188"/>
      <c r="H213" s="162"/>
      <c r="I213" s="188"/>
      <c r="J213" s="162"/>
      <c r="K213" s="210" t="str">
        <f t="shared" si="63"/>
        <v>--</v>
      </c>
      <c r="L213" s="145"/>
      <c r="M213" s="145"/>
      <c r="N213" s="145"/>
      <c r="O213" s="145"/>
      <c r="P213" s="145"/>
      <c r="Q213" s="145"/>
      <c r="R213" s="145"/>
      <c r="S213" s="145"/>
      <c r="T213" s="145"/>
      <c r="U213" s="145"/>
      <c r="V213" s="145"/>
      <c r="W213" s="145"/>
      <c r="X213" s="145"/>
      <c r="Y213" s="145"/>
      <c r="Z213" s="145"/>
      <c r="AA213" s="145"/>
      <c r="AB213" s="145"/>
      <c r="AC213" s="145"/>
      <c r="AD213" s="145"/>
      <c r="AE213" s="145"/>
      <c r="AF213" s="145"/>
      <c r="AG213" s="145"/>
      <c r="AH213" s="145"/>
      <c r="AI213" s="145"/>
      <c r="AJ213" s="145"/>
      <c r="AK213" s="145"/>
      <c r="AL213" s="145"/>
      <c r="AM213" s="145"/>
      <c r="AN213" s="145"/>
      <c r="AO213" s="145"/>
      <c r="AP213" s="145"/>
      <c r="AQ213" s="145"/>
      <c r="AR213" s="145"/>
      <c r="AS213" s="145"/>
      <c r="AT213" s="145"/>
      <c r="AU213" s="145"/>
      <c r="AV213" s="145"/>
      <c r="AW213" s="145"/>
      <c r="AX213" s="145"/>
      <c r="AY213" s="145"/>
      <c r="AZ213" s="145"/>
      <c r="BA213" s="145"/>
      <c r="BB213" s="145"/>
      <c r="BC213" s="145"/>
      <c r="BD213" s="145"/>
      <c r="BE213" s="145"/>
      <c r="BF213" s="145"/>
      <c r="BG213" s="145"/>
      <c r="BH213" s="145"/>
      <c r="BI213" s="145"/>
      <c r="BJ213" s="145"/>
      <c r="BK213" s="145"/>
      <c r="BL213" s="145"/>
      <c r="BM213" s="145"/>
      <c r="BN213" s="145"/>
      <c r="BO213" s="145"/>
      <c r="BP213" s="145"/>
      <c r="BQ213" s="145"/>
      <c r="BR213" s="145"/>
      <c r="BS213" s="145"/>
      <c r="BT213" s="145"/>
      <c r="BU213" s="145"/>
      <c r="BV213" s="145"/>
      <c r="BW213" s="145"/>
      <c r="BX213" s="145"/>
      <c r="BY213" s="145"/>
      <c r="BZ213" s="146"/>
    </row>
    <row r="214" spans="1:78" ht="15" customHeight="1" x14ac:dyDescent="0.25">
      <c r="A214" s="68"/>
      <c r="B214" s="2"/>
      <c r="D214" s="78"/>
      <c r="E214" s="213" t="s">
        <v>228</v>
      </c>
      <c r="F214" s="215"/>
      <c r="G214" s="188"/>
      <c r="H214" s="162"/>
      <c r="I214" s="188"/>
      <c r="J214" s="162"/>
      <c r="K214" s="210" t="str">
        <f t="shared" si="63"/>
        <v>--</v>
      </c>
      <c r="L214" s="145"/>
      <c r="M214" s="145"/>
      <c r="N214" s="145"/>
      <c r="O214" s="145"/>
      <c r="P214" s="145"/>
      <c r="Q214" s="145"/>
      <c r="R214" s="145"/>
      <c r="S214" s="145"/>
      <c r="T214" s="145"/>
      <c r="U214" s="145"/>
      <c r="V214" s="145"/>
      <c r="W214" s="145"/>
      <c r="X214" s="145"/>
      <c r="Y214" s="145"/>
      <c r="Z214" s="145"/>
      <c r="AA214" s="145"/>
      <c r="AB214" s="145"/>
      <c r="AC214" s="145"/>
      <c r="AD214" s="145"/>
      <c r="AE214" s="145"/>
      <c r="AF214" s="145"/>
      <c r="AG214" s="145"/>
      <c r="AH214" s="145"/>
      <c r="AI214" s="145"/>
      <c r="AJ214" s="145"/>
      <c r="AK214" s="145"/>
      <c r="AL214" s="145"/>
      <c r="AM214" s="145"/>
      <c r="AN214" s="145"/>
      <c r="AO214" s="145"/>
      <c r="AP214" s="145"/>
      <c r="AQ214" s="145"/>
      <c r="AR214" s="145"/>
      <c r="AS214" s="145"/>
      <c r="AT214" s="145"/>
      <c r="AU214" s="145"/>
      <c r="AV214" s="145"/>
      <c r="AW214" s="145"/>
      <c r="AX214" s="145"/>
      <c r="AY214" s="145"/>
      <c r="AZ214" s="145"/>
      <c r="BA214" s="145"/>
      <c r="BB214" s="145"/>
      <c r="BC214" s="145"/>
      <c r="BD214" s="145"/>
      <c r="BE214" s="145"/>
      <c r="BF214" s="145"/>
      <c r="BG214" s="145"/>
      <c r="BH214" s="145"/>
      <c r="BI214" s="145"/>
      <c r="BJ214" s="145"/>
      <c r="BK214" s="145"/>
      <c r="BL214" s="145"/>
      <c r="BM214" s="145"/>
      <c r="BN214" s="145"/>
      <c r="BO214" s="145"/>
      <c r="BP214" s="145"/>
      <c r="BQ214" s="145"/>
      <c r="BR214" s="145"/>
      <c r="BS214" s="145"/>
      <c r="BT214" s="145"/>
      <c r="BU214" s="145"/>
      <c r="BV214" s="145"/>
      <c r="BW214" s="145"/>
      <c r="BX214" s="145"/>
      <c r="BY214" s="145"/>
      <c r="BZ214" s="146"/>
    </row>
    <row r="215" spans="1:78" ht="15" customHeight="1" x14ac:dyDescent="0.25">
      <c r="A215" s="68"/>
      <c r="B215" s="2"/>
      <c r="D215" s="78"/>
      <c r="E215" s="213" t="s">
        <v>229</v>
      </c>
      <c r="F215" s="215"/>
      <c r="G215" s="188"/>
      <c r="H215" s="162"/>
      <c r="I215" s="188"/>
      <c r="J215" s="162"/>
      <c r="K215" s="210" t="str">
        <f t="shared" si="63"/>
        <v>--</v>
      </c>
      <c r="L215" s="145"/>
      <c r="M215" s="145"/>
      <c r="N215" s="145"/>
      <c r="O215" s="145"/>
      <c r="P215" s="145"/>
      <c r="Q215" s="145"/>
      <c r="R215" s="145"/>
      <c r="S215" s="145"/>
      <c r="T215" s="145"/>
      <c r="U215" s="145"/>
      <c r="V215" s="145"/>
      <c r="W215" s="145"/>
      <c r="X215" s="145"/>
      <c r="Y215" s="145"/>
      <c r="Z215" s="145"/>
      <c r="AA215" s="145"/>
      <c r="AB215" s="145"/>
      <c r="AC215" s="145"/>
      <c r="AD215" s="145"/>
      <c r="AE215" s="145"/>
      <c r="AF215" s="145"/>
      <c r="AG215" s="145"/>
      <c r="AH215" s="145"/>
      <c r="AI215" s="145"/>
      <c r="AJ215" s="145"/>
      <c r="AK215" s="145"/>
      <c r="AL215" s="145"/>
      <c r="AM215" s="145"/>
      <c r="AN215" s="145"/>
      <c r="AO215" s="145"/>
      <c r="AP215" s="145"/>
      <c r="AQ215" s="145"/>
      <c r="AR215" s="145"/>
      <c r="AS215" s="145"/>
      <c r="AT215" s="145"/>
      <c r="AU215" s="145"/>
      <c r="AV215" s="145"/>
      <c r="AW215" s="145"/>
      <c r="AX215" s="145"/>
      <c r="AY215" s="145"/>
      <c r="AZ215" s="145"/>
      <c r="BA215" s="145"/>
      <c r="BB215" s="145"/>
      <c r="BC215" s="145"/>
      <c r="BD215" s="145"/>
      <c r="BE215" s="145"/>
      <c r="BF215" s="145"/>
      <c r="BG215" s="145"/>
      <c r="BH215" s="145"/>
      <c r="BI215" s="145"/>
      <c r="BJ215" s="145"/>
      <c r="BK215" s="145"/>
      <c r="BL215" s="145"/>
      <c r="BM215" s="145"/>
      <c r="BN215" s="145"/>
      <c r="BO215" s="145"/>
      <c r="BP215" s="145"/>
      <c r="BQ215" s="145"/>
      <c r="BR215" s="145"/>
      <c r="BS215" s="145"/>
      <c r="BT215" s="145"/>
      <c r="BU215" s="145"/>
      <c r="BV215" s="145"/>
      <c r="BW215" s="145"/>
      <c r="BX215" s="145"/>
      <c r="BY215" s="145"/>
      <c r="BZ215" s="146"/>
    </row>
    <row r="216" spans="1:78" ht="15" customHeight="1" x14ac:dyDescent="0.25">
      <c r="A216" s="68"/>
      <c r="B216" s="2"/>
      <c r="D216" s="78"/>
      <c r="E216" s="213" t="s">
        <v>230</v>
      </c>
      <c r="F216" s="215"/>
      <c r="G216" s="188"/>
      <c r="H216" s="162"/>
      <c r="I216" s="188"/>
      <c r="J216" s="162"/>
      <c r="K216" s="210" t="str">
        <f t="shared" si="63"/>
        <v>--</v>
      </c>
      <c r="L216" s="145"/>
      <c r="M216" s="145"/>
      <c r="N216" s="145"/>
      <c r="O216" s="145"/>
      <c r="P216" s="145"/>
      <c r="Q216" s="145"/>
      <c r="R216" s="145"/>
      <c r="S216" s="145"/>
      <c r="T216" s="145"/>
      <c r="U216" s="145"/>
      <c r="V216" s="145"/>
      <c r="W216" s="145"/>
      <c r="X216" s="145"/>
      <c r="Y216" s="145"/>
      <c r="Z216" s="145"/>
      <c r="AA216" s="145"/>
      <c r="AB216" s="145"/>
      <c r="AC216" s="145"/>
      <c r="AD216" s="145"/>
      <c r="AE216" s="145"/>
      <c r="AF216" s="145"/>
      <c r="AG216" s="145"/>
      <c r="AH216" s="145"/>
      <c r="AI216" s="145"/>
      <c r="AJ216" s="145"/>
      <c r="AK216" s="145"/>
      <c r="AL216" s="145"/>
      <c r="AM216" s="145"/>
      <c r="AN216" s="145"/>
      <c r="AO216" s="145"/>
      <c r="AP216" s="145"/>
      <c r="AQ216" s="145"/>
      <c r="AR216" s="145"/>
      <c r="AS216" s="145"/>
      <c r="AT216" s="145"/>
      <c r="AU216" s="145"/>
      <c r="AV216" s="145"/>
      <c r="AW216" s="145"/>
      <c r="AX216" s="145"/>
      <c r="AY216" s="145"/>
      <c r="AZ216" s="145"/>
      <c r="BA216" s="145"/>
      <c r="BB216" s="145"/>
      <c r="BC216" s="145"/>
      <c r="BD216" s="145"/>
      <c r="BE216" s="145"/>
      <c r="BF216" s="145"/>
      <c r="BG216" s="145"/>
      <c r="BH216" s="145"/>
      <c r="BI216" s="145"/>
      <c r="BJ216" s="145"/>
      <c r="BK216" s="145"/>
      <c r="BL216" s="145"/>
      <c r="BM216" s="145"/>
      <c r="BN216" s="145"/>
      <c r="BO216" s="145"/>
      <c r="BP216" s="145"/>
      <c r="BQ216" s="145"/>
      <c r="BR216" s="145"/>
      <c r="BS216" s="145"/>
      <c r="BT216" s="145"/>
      <c r="BU216" s="145"/>
      <c r="BV216" s="145"/>
      <c r="BW216" s="145"/>
      <c r="BX216" s="145"/>
      <c r="BY216" s="145"/>
      <c r="BZ216" s="146"/>
    </row>
    <row r="217" spans="1:78" ht="15" customHeight="1" x14ac:dyDescent="0.25">
      <c r="A217" s="68"/>
      <c r="B217" s="2"/>
      <c r="D217" s="78"/>
      <c r="E217" s="213" t="s">
        <v>231</v>
      </c>
      <c r="F217" s="215"/>
      <c r="G217" s="188"/>
      <c r="H217" s="162"/>
      <c r="I217" s="188"/>
      <c r="J217" s="162"/>
      <c r="K217" s="210" t="str">
        <f t="shared" si="63"/>
        <v>--</v>
      </c>
      <c r="L217" s="145"/>
      <c r="M217" s="145"/>
      <c r="N217" s="145"/>
      <c r="O217" s="145"/>
      <c r="P217" s="145"/>
      <c r="Q217" s="145"/>
      <c r="R217" s="145"/>
      <c r="S217" s="145"/>
      <c r="T217" s="145"/>
      <c r="U217" s="145"/>
      <c r="V217" s="145"/>
      <c r="W217" s="145"/>
      <c r="X217" s="145"/>
      <c r="Y217" s="145"/>
      <c r="Z217" s="145"/>
      <c r="AA217" s="145"/>
      <c r="AB217" s="145"/>
      <c r="AC217" s="145"/>
      <c r="AD217" s="145"/>
      <c r="AE217" s="145"/>
      <c r="AF217" s="145"/>
      <c r="AG217" s="145"/>
      <c r="AH217" s="145"/>
      <c r="AI217" s="145"/>
      <c r="AJ217" s="145"/>
      <c r="AK217" s="145"/>
      <c r="AL217" s="145"/>
      <c r="AM217" s="145"/>
      <c r="AN217" s="145"/>
      <c r="AO217" s="145"/>
      <c r="AP217" s="145"/>
      <c r="AQ217" s="145"/>
      <c r="AR217" s="145"/>
      <c r="AS217" s="145"/>
      <c r="AT217" s="145"/>
      <c r="AU217" s="145"/>
      <c r="AV217" s="145"/>
      <c r="AW217" s="145"/>
      <c r="AX217" s="145"/>
      <c r="AY217" s="145"/>
      <c r="AZ217" s="145"/>
      <c r="BA217" s="145"/>
      <c r="BB217" s="145"/>
      <c r="BC217" s="145"/>
      <c r="BD217" s="145"/>
      <c r="BE217" s="145"/>
      <c r="BF217" s="145"/>
      <c r="BG217" s="145"/>
      <c r="BH217" s="145"/>
      <c r="BI217" s="145"/>
      <c r="BJ217" s="145"/>
      <c r="BK217" s="145"/>
      <c r="BL217" s="145"/>
      <c r="BM217" s="145"/>
      <c r="BN217" s="145"/>
      <c r="BO217" s="145"/>
      <c r="BP217" s="145"/>
      <c r="BQ217" s="145"/>
      <c r="BR217" s="145"/>
      <c r="BS217" s="145"/>
      <c r="BT217" s="145"/>
      <c r="BU217" s="145"/>
      <c r="BV217" s="145"/>
      <c r="BW217" s="145"/>
      <c r="BX217" s="145"/>
      <c r="BY217" s="145"/>
      <c r="BZ217" s="146"/>
    </row>
    <row r="218" spans="1:78" ht="15" customHeight="1" thickBot="1" x14ac:dyDescent="0.3">
      <c r="A218" s="70"/>
      <c r="B218" s="60"/>
      <c r="C218" s="60"/>
      <c r="D218" s="80"/>
      <c r="E218" s="61" t="s">
        <v>232</v>
      </c>
      <c r="F218" s="217"/>
      <c r="G218" s="190"/>
      <c r="H218" s="164"/>
      <c r="I218" s="190"/>
      <c r="J218" s="164"/>
      <c r="K218" s="218" t="str">
        <f t="shared" si="63"/>
        <v>--</v>
      </c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  <c r="AE218" s="149"/>
      <c r="AF218" s="149"/>
      <c r="AG218" s="149"/>
      <c r="AH218" s="149"/>
      <c r="AI218" s="149"/>
      <c r="AJ218" s="149"/>
      <c r="AK218" s="149"/>
      <c r="AL218" s="149"/>
      <c r="AM218" s="149"/>
      <c r="AN218" s="149"/>
      <c r="AO218" s="149"/>
      <c r="AP218" s="149"/>
      <c r="AQ218" s="149"/>
      <c r="AR218" s="149"/>
      <c r="AS218" s="149"/>
      <c r="AT218" s="149"/>
      <c r="AU218" s="149"/>
      <c r="AV218" s="149"/>
      <c r="AW218" s="149"/>
      <c r="AX218" s="149"/>
      <c r="AY218" s="149"/>
      <c r="AZ218" s="149"/>
      <c r="BA218" s="149"/>
      <c r="BB218" s="149"/>
      <c r="BC218" s="149"/>
      <c r="BD218" s="149"/>
      <c r="BE218" s="149"/>
      <c r="BF218" s="149"/>
      <c r="BG218" s="149"/>
      <c r="BH218" s="149"/>
      <c r="BI218" s="149"/>
      <c r="BJ218" s="149"/>
      <c r="BK218" s="149"/>
      <c r="BL218" s="149"/>
      <c r="BM218" s="149"/>
      <c r="BN218" s="149"/>
      <c r="BO218" s="149"/>
      <c r="BP218" s="149"/>
      <c r="BQ218" s="149"/>
      <c r="BR218" s="149"/>
      <c r="BS218" s="149"/>
      <c r="BT218" s="149"/>
      <c r="BU218" s="149"/>
      <c r="BV218" s="149"/>
      <c r="BW218" s="149"/>
      <c r="BX218" s="149"/>
      <c r="BY218" s="149"/>
      <c r="BZ218" s="150"/>
    </row>
    <row r="219" spans="1:78" ht="15" customHeight="1" thickTop="1" x14ac:dyDescent="0.25">
      <c r="A219" s="71" t="s">
        <v>241</v>
      </c>
      <c r="B219" s="83">
        <v>17</v>
      </c>
      <c r="C219" s="83">
        <v>9</v>
      </c>
      <c r="D219" s="72">
        <v>3.6</v>
      </c>
      <c r="E219" s="84" t="s">
        <v>642</v>
      </c>
      <c r="F219" s="207" t="str">
        <f t="shared" ref="F219:F225" si="64">IF(NOT(COUNTA(L219:BZ219)),"--",AVERAGE(L219:BZ219))</f>
        <v>--</v>
      </c>
      <c r="G219" s="158" t="str">
        <f t="shared" ref="G219:G225" si="65">IF(NOT(COUNTA(L219:BZ219)),"--",I219-H219)</f>
        <v>--</v>
      </c>
      <c r="H219" s="158" t="str">
        <f t="shared" ref="H219:H225" si="66">IF(NOT(COUNTA(L219:BZ219)),"--",MIN(L219:BZ219))</f>
        <v>--</v>
      </c>
      <c r="I219" s="158" t="str">
        <f t="shared" ref="I219:I225" si="67">IF(NOT(COUNTA(L219:BZ219)),"--",MAX(L219:BZ219))</f>
        <v>--</v>
      </c>
      <c r="J219" s="158" t="str">
        <f t="shared" ref="J219:J225" si="68">IF(NOT(COUNTA(L219:BZ219)),"--",STDEV(L219:BZ219))</f>
        <v>--</v>
      </c>
      <c r="K219" s="208" t="str">
        <f t="shared" ref="K219:K225" si="69">IF(NOT(COUNTA(L219:BZ219)),"--",COUNT(L219:BZ219))</f>
        <v>--</v>
      </c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85"/>
      <c r="AV219" s="85"/>
      <c r="AW219" s="85"/>
      <c r="AX219" s="85"/>
      <c r="AY219" s="85"/>
      <c r="AZ219" s="85"/>
      <c r="BA219" s="85"/>
      <c r="BB219" s="85"/>
      <c r="BC219" s="85"/>
      <c r="BD219" s="85"/>
      <c r="BE219" s="85"/>
      <c r="BF219" s="85"/>
      <c r="BG219" s="85"/>
      <c r="BH219" s="85"/>
      <c r="BI219" s="85"/>
      <c r="BJ219" s="85"/>
      <c r="BK219" s="85"/>
      <c r="BL219" s="85"/>
      <c r="BM219" s="85"/>
      <c r="BN219" s="85"/>
      <c r="BO219" s="85"/>
      <c r="BP219" s="85"/>
      <c r="BQ219" s="85"/>
      <c r="BR219" s="85"/>
      <c r="BS219" s="85"/>
      <c r="BT219" s="85"/>
      <c r="BU219" s="85"/>
      <c r="BV219" s="85"/>
      <c r="BW219" s="85"/>
      <c r="BX219" s="85"/>
      <c r="BY219" s="85"/>
      <c r="BZ219" s="86"/>
    </row>
    <row r="220" spans="1:78" ht="15" customHeight="1" x14ac:dyDescent="0.25">
      <c r="A220" s="390" t="s">
        <v>233</v>
      </c>
      <c r="B220" s="198">
        <v>18</v>
      </c>
      <c r="C220" s="62">
        <v>10</v>
      </c>
      <c r="D220" s="59">
        <v>3.7</v>
      </c>
      <c r="E220" s="202" t="s">
        <v>643</v>
      </c>
      <c r="F220" s="209" t="str">
        <f t="shared" si="64"/>
        <v>--</v>
      </c>
      <c r="G220" s="160" t="str">
        <f t="shared" si="65"/>
        <v>--</v>
      </c>
      <c r="H220" s="160" t="str">
        <f t="shared" si="66"/>
        <v>--</v>
      </c>
      <c r="I220" s="160" t="str">
        <f t="shared" si="67"/>
        <v>--</v>
      </c>
      <c r="J220" s="159" t="str">
        <f t="shared" si="68"/>
        <v>--</v>
      </c>
      <c r="K220" s="210" t="str">
        <f t="shared" si="69"/>
        <v>--</v>
      </c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  <c r="BG220" s="57"/>
      <c r="BH220" s="57"/>
      <c r="BI220" s="57"/>
      <c r="BJ220" s="57"/>
      <c r="BK220" s="57"/>
      <c r="BL220" s="57"/>
      <c r="BM220" s="57"/>
      <c r="BN220" s="57"/>
      <c r="BO220" s="57"/>
      <c r="BP220" s="57"/>
      <c r="BQ220" s="57"/>
      <c r="BR220" s="57"/>
      <c r="BS220" s="57"/>
      <c r="BT220" s="57"/>
      <c r="BU220" s="57"/>
      <c r="BV220" s="57"/>
      <c r="BW220" s="57"/>
      <c r="BX220" s="57"/>
      <c r="BY220" s="57"/>
      <c r="BZ220" s="58"/>
    </row>
    <row r="221" spans="1:78" ht="15" customHeight="1" x14ac:dyDescent="0.25">
      <c r="A221" s="391"/>
      <c r="B221" s="199">
        <v>26</v>
      </c>
      <c r="C221" s="63" t="s">
        <v>55</v>
      </c>
      <c r="D221" s="73">
        <v>4.2</v>
      </c>
      <c r="E221" s="202" t="s">
        <v>647</v>
      </c>
      <c r="F221" s="209" t="str">
        <f t="shared" si="64"/>
        <v>--</v>
      </c>
      <c r="G221" s="160" t="str">
        <f t="shared" si="65"/>
        <v>--</v>
      </c>
      <c r="H221" s="160" t="str">
        <f t="shared" si="66"/>
        <v>--</v>
      </c>
      <c r="I221" s="160" t="str">
        <f t="shared" si="67"/>
        <v>--</v>
      </c>
      <c r="J221" s="159" t="str">
        <f t="shared" si="68"/>
        <v>--</v>
      </c>
      <c r="K221" s="210" t="str">
        <f t="shared" si="69"/>
        <v>--</v>
      </c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  <c r="BG221" s="57"/>
      <c r="BH221" s="57"/>
      <c r="BI221" s="57"/>
      <c r="BJ221" s="57"/>
      <c r="BK221" s="57"/>
      <c r="BL221" s="57"/>
      <c r="BM221" s="57"/>
      <c r="BN221" s="57"/>
      <c r="BO221" s="57"/>
      <c r="BP221" s="57"/>
      <c r="BQ221" s="57"/>
      <c r="BR221" s="57"/>
      <c r="BS221" s="57"/>
      <c r="BT221" s="57"/>
      <c r="BU221" s="57"/>
      <c r="BV221" s="57"/>
      <c r="BW221" s="57"/>
      <c r="BX221" s="57"/>
      <c r="BY221" s="57"/>
      <c r="BZ221" s="58"/>
    </row>
    <row r="222" spans="1:78" ht="15" customHeight="1" x14ac:dyDescent="0.25">
      <c r="A222" s="391"/>
      <c r="B222" s="200" t="s">
        <v>602</v>
      </c>
      <c r="C222" s="64" t="s">
        <v>408</v>
      </c>
      <c r="D222" s="74" t="s">
        <v>55</v>
      </c>
      <c r="E222" s="202" t="s">
        <v>648</v>
      </c>
      <c r="F222" s="209" t="str">
        <f t="shared" si="64"/>
        <v>--</v>
      </c>
      <c r="G222" s="160" t="str">
        <f t="shared" si="65"/>
        <v>--</v>
      </c>
      <c r="H222" s="160" t="str">
        <f t="shared" si="66"/>
        <v>--</v>
      </c>
      <c r="I222" s="160" t="str">
        <f t="shared" si="67"/>
        <v>--</v>
      </c>
      <c r="J222" s="159" t="str">
        <f t="shared" si="68"/>
        <v>--</v>
      </c>
      <c r="K222" s="210" t="str">
        <f t="shared" si="69"/>
        <v>--</v>
      </c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  <c r="BG222" s="57"/>
      <c r="BH222" s="57"/>
      <c r="BI222" s="57"/>
      <c r="BJ222" s="57"/>
      <c r="BK222" s="57"/>
      <c r="BL222" s="57"/>
      <c r="BM222" s="57"/>
      <c r="BN222" s="57"/>
      <c r="BO222" s="57"/>
      <c r="BP222" s="57"/>
      <c r="BQ222" s="57"/>
      <c r="BR222" s="57"/>
      <c r="BS222" s="57"/>
      <c r="BT222" s="57"/>
      <c r="BU222" s="57"/>
      <c r="BV222" s="57"/>
      <c r="BW222" s="57"/>
      <c r="BX222" s="57"/>
      <c r="BY222" s="57"/>
      <c r="BZ222" s="58"/>
    </row>
    <row r="223" spans="1:78" ht="15" customHeight="1" x14ac:dyDescent="0.25">
      <c r="A223" s="392"/>
      <c r="B223" s="198">
        <v>37</v>
      </c>
      <c r="C223" s="62">
        <v>23</v>
      </c>
      <c r="D223" s="74">
        <v>5.4</v>
      </c>
      <c r="E223" s="202" t="s">
        <v>649</v>
      </c>
      <c r="F223" s="209" t="str">
        <f t="shared" si="64"/>
        <v>--</v>
      </c>
      <c r="G223" s="160" t="str">
        <f t="shared" si="65"/>
        <v>--</v>
      </c>
      <c r="H223" s="160" t="str">
        <f t="shared" si="66"/>
        <v>--</v>
      </c>
      <c r="I223" s="160" t="str">
        <f t="shared" si="67"/>
        <v>--</v>
      </c>
      <c r="J223" s="159" t="str">
        <f t="shared" si="68"/>
        <v>--</v>
      </c>
      <c r="K223" s="210" t="str">
        <f t="shared" si="69"/>
        <v>--</v>
      </c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57"/>
      <c r="BE223" s="57"/>
      <c r="BF223" s="57"/>
      <c r="BG223" s="57"/>
      <c r="BH223" s="57"/>
      <c r="BI223" s="57"/>
      <c r="BJ223" s="57"/>
      <c r="BK223" s="57"/>
      <c r="BL223" s="57"/>
      <c r="BM223" s="57"/>
      <c r="BN223" s="57"/>
      <c r="BO223" s="57"/>
      <c r="BP223" s="57"/>
      <c r="BQ223" s="57"/>
      <c r="BR223" s="57"/>
      <c r="BS223" s="57"/>
      <c r="BT223" s="57"/>
      <c r="BU223" s="57"/>
      <c r="BV223" s="57"/>
      <c r="BW223" s="57"/>
      <c r="BX223" s="57"/>
      <c r="BY223" s="57"/>
      <c r="BZ223" s="58"/>
    </row>
    <row r="224" spans="1:78" ht="15" customHeight="1" x14ac:dyDescent="0.25">
      <c r="A224" s="390" t="s">
        <v>244</v>
      </c>
      <c r="B224" s="198">
        <v>58</v>
      </c>
      <c r="C224" s="62">
        <v>48</v>
      </c>
      <c r="D224" s="74" t="s">
        <v>55</v>
      </c>
      <c r="E224" s="202" t="s">
        <v>650</v>
      </c>
      <c r="F224" s="209" t="str">
        <f t="shared" si="64"/>
        <v>--</v>
      </c>
      <c r="G224" s="159" t="str">
        <f t="shared" si="65"/>
        <v>--</v>
      </c>
      <c r="H224" s="159" t="str">
        <f t="shared" si="66"/>
        <v>--</v>
      </c>
      <c r="I224" s="159" t="str">
        <f t="shared" si="67"/>
        <v>--</v>
      </c>
      <c r="J224" s="159" t="str">
        <f t="shared" si="68"/>
        <v>--</v>
      </c>
      <c r="K224" s="210" t="str">
        <f t="shared" si="69"/>
        <v>--</v>
      </c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  <c r="BT224" s="52"/>
      <c r="BU224" s="52"/>
      <c r="BV224" s="52"/>
      <c r="BW224" s="52"/>
      <c r="BX224" s="52"/>
      <c r="BY224" s="52"/>
      <c r="BZ224" s="53"/>
    </row>
    <row r="225" spans="1:78" ht="15" customHeight="1" x14ac:dyDescent="0.25">
      <c r="A225" s="391"/>
      <c r="B225" s="65"/>
      <c r="C225" s="65"/>
      <c r="D225" s="75"/>
      <c r="E225" s="203" t="s">
        <v>211</v>
      </c>
      <c r="F225" s="211" t="str">
        <f t="shared" si="64"/>
        <v>--</v>
      </c>
      <c r="G225" s="185" t="str">
        <f t="shared" si="65"/>
        <v>--</v>
      </c>
      <c r="H225" s="185" t="str">
        <f t="shared" si="66"/>
        <v>--</v>
      </c>
      <c r="I225" s="185" t="str">
        <f t="shared" si="67"/>
        <v>--</v>
      </c>
      <c r="J225" s="185" t="str">
        <f t="shared" si="68"/>
        <v>--</v>
      </c>
      <c r="K225" s="212" t="str">
        <f t="shared" si="69"/>
        <v>--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2"/>
      <c r="BQ225" s="52"/>
      <c r="BR225" s="52"/>
      <c r="BS225" s="52"/>
      <c r="BT225" s="52"/>
      <c r="BU225" s="52"/>
      <c r="BV225" s="52"/>
      <c r="BW225" s="52"/>
      <c r="BX225" s="52"/>
      <c r="BY225" s="52"/>
      <c r="BZ225" s="53"/>
    </row>
    <row r="226" spans="1:78" ht="15" customHeight="1" x14ac:dyDescent="0.25">
      <c r="A226" s="391"/>
      <c r="B226" s="99">
        <v>49</v>
      </c>
      <c r="C226" s="66">
        <v>32</v>
      </c>
      <c r="D226" s="76">
        <v>6.4</v>
      </c>
      <c r="E226" s="56" t="s">
        <v>651</v>
      </c>
      <c r="F226" s="183"/>
      <c r="G226" s="187"/>
      <c r="H226" s="161"/>
      <c r="I226" s="187"/>
      <c r="J226" s="161"/>
      <c r="K226" s="184"/>
      <c r="L226" s="142"/>
      <c r="M226" s="142"/>
      <c r="N226" s="142"/>
      <c r="O226" s="142"/>
      <c r="P226" s="142"/>
      <c r="Q226" s="142"/>
      <c r="R226" s="142"/>
      <c r="S226" s="142"/>
      <c r="T226" s="142"/>
      <c r="U226" s="142"/>
      <c r="V226" s="142"/>
      <c r="W226" s="142"/>
      <c r="X226" s="142"/>
      <c r="Y226" s="142"/>
      <c r="Z226" s="142"/>
      <c r="AA226" s="142"/>
      <c r="AB226" s="142"/>
      <c r="AC226" s="142"/>
      <c r="AD226" s="142"/>
      <c r="AE226" s="142"/>
      <c r="AF226" s="142"/>
      <c r="AG226" s="142"/>
      <c r="AH226" s="142"/>
      <c r="AI226" s="142"/>
      <c r="AJ226" s="142"/>
      <c r="AK226" s="142"/>
      <c r="AL226" s="142"/>
      <c r="AM226" s="142"/>
      <c r="AN226" s="142"/>
      <c r="AO226" s="142"/>
      <c r="AP226" s="142"/>
      <c r="AQ226" s="142"/>
      <c r="AR226" s="142"/>
      <c r="AS226" s="142"/>
      <c r="AT226" s="142"/>
      <c r="AU226" s="142"/>
      <c r="AV226" s="142"/>
      <c r="AW226" s="142"/>
      <c r="AX226" s="142"/>
      <c r="AY226" s="142"/>
      <c r="AZ226" s="142"/>
      <c r="BA226" s="142"/>
      <c r="BB226" s="142"/>
      <c r="BC226" s="142"/>
      <c r="BD226" s="142"/>
      <c r="BE226" s="142"/>
      <c r="BF226" s="142"/>
      <c r="BG226" s="142"/>
      <c r="BH226" s="142"/>
      <c r="BI226" s="142"/>
      <c r="BJ226" s="142"/>
      <c r="BK226" s="142"/>
      <c r="BL226" s="142"/>
      <c r="BM226" s="142"/>
      <c r="BN226" s="142"/>
      <c r="BO226" s="142"/>
      <c r="BP226" s="142"/>
      <c r="BQ226" s="142"/>
      <c r="BR226" s="142"/>
      <c r="BS226" s="142"/>
      <c r="BT226" s="142"/>
      <c r="BU226" s="142"/>
      <c r="BV226" s="142"/>
      <c r="BW226" s="142"/>
      <c r="BX226" s="142"/>
      <c r="BY226" s="142"/>
      <c r="BZ226" s="142"/>
    </row>
    <row r="227" spans="1:78" ht="15" customHeight="1" x14ac:dyDescent="0.25">
      <c r="A227" s="392"/>
      <c r="B227" s="67"/>
      <c r="C227" s="67"/>
      <c r="D227" s="77"/>
      <c r="E227" s="213" t="s">
        <v>214</v>
      </c>
      <c r="F227" s="215"/>
      <c r="G227" s="188"/>
      <c r="H227" s="162"/>
      <c r="I227" s="188"/>
      <c r="J227" s="162"/>
      <c r="K227" s="210" t="str">
        <f t="shared" ref="K227:K235" si="70">IF(NOT(COUNTA(L227:BZ227)),"--",COUNTA(L227:BZ227))</f>
        <v>--</v>
      </c>
      <c r="L227" s="143"/>
      <c r="M227" s="143"/>
      <c r="N227" s="143"/>
      <c r="O227" s="143"/>
      <c r="P227" s="143"/>
      <c r="Q227" s="143"/>
      <c r="R227" s="143"/>
      <c r="S227" s="143"/>
      <c r="T227" s="143"/>
      <c r="U227" s="143"/>
      <c r="V227" s="143"/>
      <c r="W227" s="143"/>
      <c r="X227" s="143"/>
      <c r="Y227" s="143"/>
      <c r="Z227" s="143"/>
      <c r="AA227" s="143"/>
      <c r="AB227" s="143"/>
      <c r="AC227" s="143"/>
      <c r="AD227" s="143"/>
      <c r="AE227" s="143"/>
      <c r="AF227" s="143"/>
      <c r="AG227" s="143"/>
      <c r="AH227" s="143"/>
      <c r="AI227" s="143"/>
      <c r="AJ227" s="143"/>
      <c r="AK227" s="143"/>
      <c r="AL227" s="143"/>
      <c r="AM227" s="143"/>
      <c r="AN227" s="143"/>
      <c r="AO227" s="143"/>
      <c r="AP227" s="143"/>
      <c r="AQ227" s="143"/>
      <c r="AR227" s="143"/>
      <c r="AS227" s="143"/>
      <c r="AT227" s="143"/>
      <c r="AU227" s="143"/>
      <c r="AV227" s="143"/>
      <c r="AW227" s="143"/>
      <c r="AX227" s="143"/>
      <c r="AY227" s="143"/>
      <c r="AZ227" s="143"/>
      <c r="BA227" s="143"/>
      <c r="BB227" s="143"/>
      <c r="BC227" s="143"/>
      <c r="BD227" s="143"/>
      <c r="BE227" s="143"/>
      <c r="BF227" s="143"/>
      <c r="BG227" s="143"/>
      <c r="BH227" s="143"/>
      <c r="BI227" s="143"/>
      <c r="BJ227" s="143"/>
      <c r="BK227" s="143"/>
      <c r="BL227" s="143"/>
      <c r="BM227" s="143"/>
      <c r="BN227" s="143"/>
      <c r="BO227" s="143"/>
      <c r="BP227" s="143"/>
      <c r="BQ227" s="143"/>
      <c r="BR227" s="143"/>
      <c r="BS227" s="143"/>
      <c r="BT227" s="143"/>
      <c r="BU227" s="143"/>
      <c r="BV227" s="143"/>
      <c r="BW227" s="143"/>
      <c r="BX227" s="143"/>
      <c r="BY227" s="143"/>
      <c r="BZ227" s="144"/>
    </row>
    <row r="228" spans="1:78" ht="15" customHeight="1" x14ac:dyDescent="0.25">
      <c r="A228" s="68"/>
      <c r="B228" s="2"/>
      <c r="D228" s="78"/>
      <c r="E228" s="213" t="s">
        <v>215</v>
      </c>
      <c r="F228" s="215"/>
      <c r="G228" s="188"/>
      <c r="H228" s="162"/>
      <c r="I228" s="188"/>
      <c r="J228" s="162"/>
      <c r="K228" s="210" t="str">
        <f t="shared" si="70"/>
        <v>--</v>
      </c>
      <c r="L228" s="145"/>
      <c r="M228" s="145"/>
      <c r="N228" s="145"/>
      <c r="O228" s="145"/>
      <c r="P228" s="145"/>
      <c r="Q228" s="145"/>
      <c r="R228" s="145"/>
      <c r="S228" s="145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145"/>
      <c r="AE228" s="145"/>
      <c r="AF228" s="145"/>
      <c r="AG228" s="145"/>
      <c r="AH228" s="145"/>
      <c r="AI228" s="145"/>
      <c r="AJ228" s="145"/>
      <c r="AK228" s="145"/>
      <c r="AL228" s="145"/>
      <c r="AM228" s="145"/>
      <c r="AN228" s="145"/>
      <c r="AO228" s="145"/>
      <c r="AP228" s="145"/>
      <c r="AQ228" s="145"/>
      <c r="AR228" s="145"/>
      <c r="AS228" s="145"/>
      <c r="AT228" s="145"/>
      <c r="AU228" s="145"/>
      <c r="AV228" s="145"/>
      <c r="AW228" s="145"/>
      <c r="AX228" s="145"/>
      <c r="AY228" s="145"/>
      <c r="AZ228" s="145"/>
      <c r="BA228" s="145"/>
      <c r="BB228" s="145"/>
      <c r="BC228" s="145"/>
      <c r="BD228" s="145"/>
      <c r="BE228" s="145"/>
      <c r="BF228" s="145"/>
      <c r="BG228" s="145"/>
      <c r="BH228" s="145"/>
      <c r="BI228" s="145"/>
      <c r="BJ228" s="145"/>
      <c r="BK228" s="145"/>
      <c r="BL228" s="145"/>
      <c r="BM228" s="145"/>
      <c r="BN228" s="145"/>
      <c r="BO228" s="145"/>
      <c r="BP228" s="145"/>
      <c r="BQ228" s="145"/>
      <c r="BR228" s="145"/>
      <c r="BS228" s="145"/>
      <c r="BT228" s="145"/>
      <c r="BU228" s="145"/>
      <c r="BV228" s="145"/>
      <c r="BW228" s="145"/>
      <c r="BX228" s="145"/>
      <c r="BY228" s="145"/>
      <c r="BZ228" s="146"/>
    </row>
    <row r="229" spans="1:78" ht="15" customHeight="1" x14ac:dyDescent="0.25">
      <c r="A229" s="68"/>
      <c r="B229" s="2"/>
      <c r="D229" s="78"/>
      <c r="E229" s="213" t="s">
        <v>216</v>
      </c>
      <c r="F229" s="215"/>
      <c r="G229" s="188"/>
      <c r="H229" s="162"/>
      <c r="I229" s="188"/>
      <c r="J229" s="162"/>
      <c r="K229" s="210" t="str">
        <f t="shared" si="70"/>
        <v>--</v>
      </c>
      <c r="L229" s="145"/>
      <c r="M229" s="145"/>
      <c r="N229" s="145"/>
      <c r="O229" s="145"/>
      <c r="P229" s="145"/>
      <c r="Q229" s="145"/>
      <c r="R229" s="145"/>
      <c r="S229" s="145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145"/>
      <c r="AE229" s="145"/>
      <c r="AF229" s="145"/>
      <c r="AG229" s="145"/>
      <c r="AH229" s="145"/>
      <c r="AI229" s="145"/>
      <c r="AJ229" s="145"/>
      <c r="AK229" s="145"/>
      <c r="AL229" s="145"/>
      <c r="AM229" s="145"/>
      <c r="AN229" s="145"/>
      <c r="AO229" s="145"/>
      <c r="AP229" s="145"/>
      <c r="AQ229" s="145"/>
      <c r="AR229" s="145"/>
      <c r="AS229" s="145"/>
      <c r="AT229" s="145"/>
      <c r="AU229" s="145"/>
      <c r="AV229" s="145"/>
      <c r="AW229" s="145"/>
      <c r="AX229" s="145"/>
      <c r="AY229" s="145"/>
      <c r="AZ229" s="145"/>
      <c r="BA229" s="145"/>
      <c r="BB229" s="145"/>
      <c r="BC229" s="145"/>
      <c r="BD229" s="145"/>
      <c r="BE229" s="145"/>
      <c r="BF229" s="145"/>
      <c r="BG229" s="145"/>
      <c r="BH229" s="145"/>
      <c r="BI229" s="145"/>
      <c r="BJ229" s="145"/>
      <c r="BK229" s="145"/>
      <c r="BL229" s="145"/>
      <c r="BM229" s="145"/>
      <c r="BN229" s="145"/>
      <c r="BO229" s="145"/>
      <c r="BP229" s="145"/>
      <c r="BQ229" s="145"/>
      <c r="BR229" s="145"/>
      <c r="BS229" s="145"/>
      <c r="BT229" s="145"/>
      <c r="BU229" s="145"/>
      <c r="BV229" s="145"/>
      <c r="BW229" s="145"/>
      <c r="BX229" s="145"/>
      <c r="BY229" s="145"/>
      <c r="BZ229" s="146"/>
    </row>
    <row r="230" spans="1:78" ht="15" customHeight="1" x14ac:dyDescent="0.25">
      <c r="A230" s="68"/>
      <c r="B230" s="2"/>
      <c r="D230" s="78"/>
      <c r="E230" s="213" t="s">
        <v>217</v>
      </c>
      <c r="F230" s="215"/>
      <c r="G230" s="188"/>
      <c r="H230" s="162"/>
      <c r="I230" s="188"/>
      <c r="J230" s="162"/>
      <c r="K230" s="210" t="str">
        <f t="shared" si="70"/>
        <v>--</v>
      </c>
      <c r="L230" s="145"/>
      <c r="M230" s="145"/>
      <c r="N230" s="145"/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  <c r="Z230" s="145"/>
      <c r="AA230" s="145"/>
      <c r="AB230" s="145"/>
      <c r="AC230" s="145"/>
      <c r="AD230" s="145"/>
      <c r="AE230" s="145"/>
      <c r="AF230" s="145"/>
      <c r="AG230" s="145"/>
      <c r="AH230" s="145"/>
      <c r="AI230" s="145"/>
      <c r="AJ230" s="145"/>
      <c r="AK230" s="145"/>
      <c r="AL230" s="145"/>
      <c r="AM230" s="145"/>
      <c r="AN230" s="145"/>
      <c r="AO230" s="145"/>
      <c r="AP230" s="145"/>
      <c r="AQ230" s="145"/>
      <c r="AR230" s="145"/>
      <c r="AS230" s="145"/>
      <c r="AT230" s="145"/>
      <c r="AU230" s="145"/>
      <c r="AV230" s="145"/>
      <c r="AW230" s="145"/>
      <c r="AX230" s="145"/>
      <c r="AY230" s="145"/>
      <c r="AZ230" s="145"/>
      <c r="BA230" s="145"/>
      <c r="BB230" s="145"/>
      <c r="BC230" s="145"/>
      <c r="BD230" s="145"/>
      <c r="BE230" s="145"/>
      <c r="BF230" s="145"/>
      <c r="BG230" s="145"/>
      <c r="BH230" s="145"/>
      <c r="BI230" s="145"/>
      <c r="BJ230" s="145"/>
      <c r="BK230" s="145"/>
      <c r="BL230" s="145"/>
      <c r="BM230" s="145"/>
      <c r="BN230" s="145"/>
      <c r="BO230" s="145"/>
      <c r="BP230" s="145"/>
      <c r="BQ230" s="145"/>
      <c r="BR230" s="145"/>
      <c r="BS230" s="145"/>
      <c r="BT230" s="145"/>
      <c r="BU230" s="145"/>
      <c r="BV230" s="145"/>
      <c r="BW230" s="145"/>
      <c r="BX230" s="145"/>
      <c r="BY230" s="145"/>
      <c r="BZ230" s="146"/>
    </row>
    <row r="231" spans="1:78" ht="15" customHeight="1" x14ac:dyDescent="0.25">
      <c r="A231" s="68"/>
      <c r="B231" s="2"/>
      <c r="D231" s="78"/>
      <c r="E231" s="213" t="s">
        <v>218</v>
      </c>
      <c r="F231" s="215"/>
      <c r="G231" s="188"/>
      <c r="H231" s="162"/>
      <c r="I231" s="188"/>
      <c r="J231" s="162"/>
      <c r="K231" s="210" t="str">
        <f t="shared" si="70"/>
        <v>--</v>
      </c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  <c r="Z231" s="145"/>
      <c r="AA231" s="145"/>
      <c r="AB231" s="145"/>
      <c r="AC231" s="145"/>
      <c r="AD231" s="145"/>
      <c r="AE231" s="145"/>
      <c r="AF231" s="145"/>
      <c r="AG231" s="145"/>
      <c r="AH231" s="145"/>
      <c r="AI231" s="145"/>
      <c r="AJ231" s="145"/>
      <c r="AK231" s="145"/>
      <c r="AL231" s="145"/>
      <c r="AM231" s="145"/>
      <c r="AN231" s="145"/>
      <c r="AO231" s="145"/>
      <c r="AP231" s="145"/>
      <c r="AQ231" s="145"/>
      <c r="AR231" s="145"/>
      <c r="AS231" s="145"/>
      <c r="AT231" s="145"/>
      <c r="AU231" s="145"/>
      <c r="AV231" s="145"/>
      <c r="AW231" s="145"/>
      <c r="AX231" s="145"/>
      <c r="AY231" s="145"/>
      <c r="AZ231" s="145"/>
      <c r="BA231" s="145"/>
      <c r="BB231" s="145"/>
      <c r="BC231" s="145"/>
      <c r="BD231" s="145"/>
      <c r="BE231" s="145"/>
      <c r="BF231" s="145"/>
      <c r="BG231" s="145"/>
      <c r="BH231" s="145"/>
      <c r="BI231" s="145"/>
      <c r="BJ231" s="145"/>
      <c r="BK231" s="145"/>
      <c r="BL231" s="145"/>
      <c r="BM231" s="145"/>
      <c r="BN231" s="145"/>
      <c r="BO231" s="145"/>
      <c r="BP231" s="145"/>
      <c r="BQ231" s="145"/>
      <c r="BR231" s="145"/>
      <c r="BS231" s="145"/>
      <c r="BT231" s="145"/>
      <c r="BU231" s="145"/>
      <c r="BV231" s="145"/>
      <c r="BW231" s="145"/>
      <c r="BX231" s="145"/>
      <c r="BY231" s="145"/>
      <c r="BZ231" s="146"/>
    </row>
    <row r="232" spans="1:78" ht="15" customHeight="1" x14ac:dyDescent="0.25">
      <c r="A232" s="68"/>
      <c r="B232" s="2"/>
      <c r="D232" s="78"/>
      <c r="E232" s="213" t="s">
        <v>219</v>
      </c>
      <c r="F232" s="215"/>
      <c r="G232" s="188"/>
      <c r="H232" s="162"/>
      <c r="I232" s="188"/>
      <c r="J232" s="162"/>
      <c r="K232" s="210" t="str">
        <f t="shared" si="70"/>
        <v>--</v>
      </c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145"/>
      <c r="AE232" s="145"/>
      <c r="AF232" s="145"/>
      <c r="AG232" s="145"/>
      <c r="AH232" s="145"/>
      <c r="AI232" s="145"/>
      <c r="AJ232" s="145"/>
      <c r="AK232" s="145"/>
      <c r="AL232" s="145"/>
      <c r="AM232" s="145"/>
      <c r="AN232" s="145"/>
      <c r="AO232" s="145"/>
      <c r="AP232" s="145"/>
      <c r="AQ232" s="145"/>
      <c r="AR232" s="145"/>
      <c r="AS232" s="145"/>
      <c r="AT232" s="145"/>
      <c r="AU232" s="145"/>
      <c r="AV232" s="145"/>
      <c r="AW232" s="145"/>
      <c r="AX232" s="145"/>
      <c r="AY232" s="145"/>
      <c r="AZ232" s="145"/>
      <c r="BA232" s="145"/>
      <c r="BB232" s="145"/>
      <c r="BC232" s="145"/>
      <c r="BD232" s="145"/>
      <c r="BE232" s="145"/>
      <c r="BF232" s="145"/>
      <c r="BG232" s="145"/>
      <c r="BH232" s="145"/>
      <c r="BI232" s="145"/>
      <c r="BJ232" s="145"/>
      <c r="BK232" s="145"/>
      <c r="BL232" s="145"/>
      <c r="BM232" s="145"/>
      <c r="BN232" s="145"/>
      <c r="BO232" s="145"/>
      <c r="BP232" s="145"/>
      <c r="BQ232" s="145"/>
      <c r="BR232" s="145"/>
      <c r="BS232" s="145"/>
      <c r="BT232" s="145"/>
      <c r="BU232" s="145"/>
      <c r="BV232" s="145"/>
      <c r="BW232" s="145"/>
      <c r="BX232" s="145"/>
      <c r="BY232" s="145"/>
      <c r="BZ232" s="146"/>
    </row>
    <row r="233" spans="1:78" ht="15" customHeight="1" x14ac:dyDescent="0.25">
      <c r="A233" s="68"/>
      <c r="B233" s="2"/>
      <c r="D233" s="78"/>
      <c r="E233" s="213" t="s">
        <v>247</v>
      </c>
      <c r="F233" s="215"/>
      <c r="G233" s="188"/>
      <c r="H233" s="162"/>
      <c r="I233" s="188"/>
      <c r="J233" s="162"/>
      <c r="K233" s="210" t="str">
        <f t="shared" si="70"/>
        <v>--</v>
      </c>
      <c r="L233" s="145"/>
      <c r="M233" s="145"/>
      <c r="N233" s="145"/>
      <c r="O233" s="145"/>
      <c r="P233" s="145"/>
      <c r="Q233" s="145"/>
      <c r="R233" s="145"/>
      <c r="S233" s="145"/>
      <c r="T233" s="145"/>
      <c r="U233" s="145"/>
      <c r="V233" s="145"/>
      <c r="W233" s="145"/>
      <c r="X233" s="145"/>
      <c r="Y233" s="145"/>
      <c r="Z233" s="145"/>
      <c r="AA233" s="145"/>
      <c r="AB233" s="145"/>
      <c r="AC233" s="145"/>
      <c r="AD233" s="145"/>
      <c r="AE233" s="145"/>
      <c r="AF233" s="145"/>
      <c r="AG233" s="145"/>
      <c r="AH233" s="145"/>
      <c r="AI233" s="145"/>
      <c r="AJ233" s="145"/>
      <c r="AK233" s="145"/>
      <c r="AL233" s="145"/>
      <c r="AM233" s="145"/>
      <c r="AN233" s="145"/>
      <c r="AO233" s="145"/>
      <c r="AP233" s="145"/>
      <c r="AQ233" s="145"/>
      <c r="AR233" s="145"/>
      <c r="AS233" s="145"/>
      <c r="AT233" s="145"/>
      <c r="AU233" s="145"/>
      <c r="AV233" s="145"/>
      <c r="AW233" s="145"/>
      <c r="AX233" s="145"/>
      <c r="AY233" s="145"/>
      <c r="AZ233" s="145"/>
      <c r="BA233" s="145"/>
      <c r="BB233" s="145"/>
      <c r="BC233" s="145"/>
      <c r="BD233" s="145"/>
      <c r="BE233" s="145"/>
      <c r="BF233" s="145"/>
      <c r="BG233" s="145"/>
      <c r="BH233" s="145"/>
      <c r="BI233" s="145"/>
      <c r="BJ233" s="145"/>
      <c r="BK233" s="145"/>
      <c r="BL233" s="145"/>
      <c r="BM233" s="145"/>
      <c r="BN233" s="145"/>
      <c r="BO233" s="145"/>
      <c r="BP233" s="145"/>
      <c r="BQ233" s="145"/>
      <c r="BR233" s="145"/>
      <c r="BS233" s="145"/>
      <c r="BT233" s="145"/>
      <c r="BU233" s="145"/>
      <c r="BV233" s="145"/>
      <c r="BW233" s="145"/>
      <c r="BX233" s="145"/>
      <c r="BY233" s="145"/>
      <c r="BZ233" s="146"/>
    </row>
    <row r="234" spans="1:78" ht="15" customHeight="1" x14ac:dyDescent="0.25">
      <c r="A234" s="68"/>
      <c r="B234" s="2"/>
      <c r="D234" s="78"/>
      <c r="E234" s="213" t="s">
        <v>220</v>
      </c>
      <c r="F234" s="215"/>
      <c r="G234" s="188"/>
      <c r="H234" s="162"/>
      <c r="I234" s="188"/>
      <c r="J234" s="162"/>
      <c r="K234" s="210" t="str">
        <f t="shared" si="70"/>
        <v>--</v>
      </c>
      <c r="L234" s="145"/>
      <c r="M234" s="145"/>
      <c r="N234" s="145"/>
      <c r="O234" s="145"/>
      <c r="P234" s="145"/>
      <c r="Q234" s="145"/>
      <c r="R234" s="145"/>
      <c r="S234" s="145"/>
      <c r="T234" s="145"/>
      <c r="U234" s="145"/>
      <c r="V234" s="145"/>
      <c r="W234" s="145"/>
      <c r="X234" s="145"/>
      <c r="Y234" s="145"/>
      <c r="Z234" s="145"/>
      <c r="AA234" s="145"/>
      <c r="AB234" s="145"/>
      <c r="AC234" s="145"/>
      <c r="AD234" s="145"/>
      <c r="AE234" s="145"/>
      <c r="AF234" s="145"/>
      <c r="AG234" s="145"/>
      <c r="AH234" s="145"/>
      <c r="AI234" s="145"/>
      <c r="AJ234" s="145"/>
      <c r="AK234" s="145"/>
      <c r="AL234" s="145"/>
      <c r="AM234" s="145"/>
      <c r="AN234" s="145"/>
      <c r="AO234" s="145"/>
      <c r="AP234" s="145"/>
      <c r="AQ234" s="145"/>
      <c r="AR234" s="145"/>
      <c r="AS234" s="145"/>
      <c r="AT234" s="145"/>
      <c r="AU234" s="145"/>
      <c r="AV234" s="145"/>
      <c r="AW234" s="145"/>
      <c r="AX234" s="145"/>
      <c r="AY234" s="145"/>
      <c r="AZ234" s="145"/>
      <c r="BA234" s="145"/>
      <c r="BB234" s="145"/>
      <c r="BC234" s="145"/>
      <c r="BD234" s="145"/>
      <c r="BE234" s="145"/>
      <c r="BF234" s="145"/>
      <c r="BG234" s="145"/>
      <c r="BH234" s="145"/>
      <c r="BI234" s="145"/>
      <c r="BJ234" s="145"/>
      <c r="BK234" s="145"/>
      <c r="BL234" s="145"/>
      <c r="BM234" s="145"/>
      <c r="BN234" s="145"/>
      <c r="BO234" s="145"/>
      <c r="BP234" s="145"/>
      <c r="BQ234" s="145"/>
      <c r="BR234" s="145"/>
      <c r="BS234" s="145"/>
      <c r="BT234" s="145"/>
      <c r="BU234" s="145"/>
      <c r="BV234" s="145"/>
      <c r="BW234" s="145"/>
      <c r="BX234" s="145"/>
      <c r="BY234" s="145"/>
      <c r="BZ234" s="146"/>
    </row>
    <row r="235" spans="1:78" ht="15" customHeight="1" x14ac:dyDescent="0.25">
      <c r="A235" s="68"/>
      <c r="B235" s="50"/>
      <c r="C235" s="50"/>
      <c r="D235" s="79"/>
      <c r="E235" s="214" t="s">
        <v>223</v>
      </c>
      <c r="F235" s="216"/>
      <c r="G235" s="189"/>
      <c r="H235" s="163"/>
      <c r="I235" s="189"/>
      <c r="J235" s="163"/>
      <c r="K235" s="212" t="str">
        <f t="shared" si="70"/>
        <v>--</v>
      </c>
      <c r="L235" s="147"/>
      <c r="M235" s="147"/>
      <c r="N235" s="147"/>
      <c r="O235" s="147"/>
      <c r="P235" s="147"/>
      <c r="Q235" s="147"/>
      <c r="R235" s="147"/>
      <c r="S235" s="147"/>
      <c r="T235" s="147"/>
      <c r="U235" s="147"/>
      <c r="V235" s="147"/>
      <c r="W235" s="147"/>
      <c r="X235" s="147"/>
      <c r="Y235" s="147"/>
      <c r="Z235" s="147"/>
      <c r="AA235" s="147"/>
      <c r="AB235" s="147"/>
      <c r="AC235" s="147"/>
      <c r="AD235" s="147"/>
      <c r="AE235" s="147"/>
      <c r="AF235" s="147"/>
      <c r="AG235" s="147"/>
      <c r="AH235" s="147"/>
      <c r="AI235" s="147"/>
      <c r="AJ235" s="147"/>
      <c r="AK235" s="147"/>
      <c r="AL235" s="147"/>
      <c r="AM235" s="147"/>
      <c r="AN235" s="147"/>
      <c r="AO235" s="147"/>
      <c r="AP235" s="147"/>
      <c r="AQ235" s="147"/>
      <c r="AR235" s="147"/>
      <c r="AS235" s="147"/>
      <c r="AT235" s="147"/>
      <c r="AU235" s="147"/>
      <c r="AV235" s="147"/>
      <c r="AW235" s="147"/>
      <c r="AX235" s="147"/>
      <c r="AY235" s="147"/>
      <c r="AZ235" s="147"/>
      <c r="BA235" s="147"/>
      <c r="BB235" s="147"/>
      <c r="BC235" s="147"/>
      <c r="BD235" s="147"/>
      <c r="BE235" s="147"/>
      <c r="BF235" s="147"/>
      <c r="BG235" s="147"/>
      <c r="BH235" s="147"/>
      <c r="BI235" s="147"/>
      <c r="BJ235" s="147"/>
      <c r="BK235" s="147"/>
      <c r="BL235" s="147"/>
      <c r="BM235" s="147"/>
      <c r="BN235" s="147"/>
      <c r="BO235" s="147"/>
      <c r="BP235" s="147"/>
      <c r="BQ235" s="147"/>
      <c r="BR235" s="147"/>
      <c r="BS235" s="147"/>
      <c r="BT235" s="147"/>
      <c r="BU235" s="147"/>
      <c r="BV235" s="147"/>
      <c r="BW235" s="147"/>
      <c r="BX235" s="147"/>
      <c r="BY235" s="147"/>
      <c r="BZ235" s="148"/>
    </row>
    <row r="236" spans="1:78" ht="15" customHeight="1" x14ac:dyDescent="0.25">
      <c r="A236" s="69"/>
      <c r="B236" s="99">
        <v>52</v>
      </c>
      <c r="C236" s="66">
        <v>38</v>
      </c>
      <c r="D236" s="76">
        <v>6.6</v>
      </c>
      <c r="E236" s="56" t="s">
        <v>385</v>
      </c>
      <c r="F236" s="183"/>
      <c r="G236" s="187"/>
      <c r="H236" s="161"/>
      <c r="I236" s="187"/>
      <c r="J236" s="161"/>
      <c r="K236" s="184"/>
      <c r="L236" s="142"/>
      <c r="M236" s="142"/>
      <c r="N236" s="142"/>
      <c r="O236" s="142"/>
      <c r="P236" s="142"/>
      <c r="Q236" s="142"/>
      <c r="R236" s="142"/>
      <c r="S236" s="142"/>
      <c r="T236" s="142"/>
      <c r="U236" s="142"/>
      <c r="V236" s="142"/>
      <c r="W236" s="142"/>
      <c r="X236" s="142"/>
      <c r="Y236" s="142"/>
      <c r="Z236" s="142"/>
      <c r="AA236" s="142"/>
      <c r="AB236" s="142"/>
      <c r="AC236" s="142"/>
      <c r="AD236" s="142"/>
      <c r="AE236" s="142"/>
      <c r="AF236" s="142"/>
      <c r="AG236" s="142"/>
      <c r="AH236" s="142"/>
      <c r="AI236" s="142"/>
      <c r="AJ236" s="142"/>
      <c r="AK236" s="142"/>
      <c r="AL236" s="142"/>
      <c r="AM236" s="142"/>
      <c r="AN236" s="142"/>
      <c r="AO236" s="142"/>
      <c r="AP236" s="142"/>
      <c r="AQ236" s="142"/>
      <c r="AR236" s="142"/>
      <c r="AS236" s="142"/>
      <c r="AT236" s="142"/>
      <c r="AU236" s="142"/>
      <c r="AV236" s="142"/>
      <c r="AW236" s="142"/>
      <c r="AX236" s="142"/>
      <c r="AY236" s="142"/>
      <c r="AZ236" s="142"/>
      <c r="BA236" s="142"/>
      <c r="BB236" s="142"/>
      <c r="BC236" s="142"/>
      <c r="BD236" s="142"/>
      <c r="BE236" s="142"/>
      <c r="BF236" s="142"/>
      <c r="BG236" s="142"/>
      <c r="BH236" s="142"/>
      <c r="BI236" s="142"/>
      <c r="BJ236" s="142"/>
      <c r="BK236" s="142"/>
      <c r="BL236" s="142"/>
      <c r="BM236" s="142"/>
      <c r="BN236" s="142"/>
      <c r="BO236" s="142"/>
      <c r="BP236" s="142"/>
      <c r="BQ236" s="142"/>
      <c r="BR236" s="142"/>
      <c r="BS236" s="142"/>
      <c r="BT236" s="142"/>
      <c r="BU236" s="142"/>
      <c r="BV236" s="142"/>
      <c r="BW236" s="142"/>
      <c r="BX236" s="142"/>
      <c r="BY236" s="142"/>
      <c r="BZ236" s="142"/>
    </row>
    <row r="237" spans="1:78" ht="15" customHeight="1" x14ac:dyDescent="0.25">
      <c r="A237" s="68"/>
      <c r="B237" s="67"/>
      <c r="C237" s="67"/>
      <c r="D237" s="77"/>
      <c r="E237" s="213" t="s">
        <v>224</v>
      </c>
      <c r="F237" s="215"/>
      <c r="G237" s="188"/>
      <c r="H237" s="162"/>
      <c r="I237" s="188"/>
      <c r="J237" s="162"/>
      <c r="K237" s="210" t="str">
        <f t="shared" ref="K237:K245" si="71">IF(NOT(COUNTA(L237:BZ237)),"--",COUNTA(L237:BZ237))</f>
        <v>--</v>
      </c>
      <c r="L237" s="145"/>
      <c r="M237" s="145"/>
      <c r="N237" s="145"/>
      <c r="O237" s="145"/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  <c r="Z237" s="145"/>
      <c r="AA237" s="145"/>
      <c r="AB237" s="145"/>
      <c r="AC237" s="145"/>
      <c r="AD237" s="145"/>
      <c r="AE237" s="145"/>
      <c r="AF237" s="145"/>
      <c r="AG237" s="145"/>
      <c r="AH237" s="145"/>
      <c r="AI237" s="145"/>
      <c r="AJ237" s="145"/>
      <c r="AK237" s="145"/>
      <c r="AL237" s="145"/>
      <c r="AM237" s="145"/>
      <c r="AN237" s="145"/>
      <c r="AO237" s="145"/>
      <c r="AP237" s="145"/>
      <c r="AQ237" s="145"/>
      <c r="AR237" s="145"/>
      <c r="AS237" s="145"/>
      <c r="AT237" s="145"/>
      <c r="AU237" s="145"/>
      <c r="AV237" s="145"/>
      <c r="AW237" s="145"/>
      <c r="AX237" s="145"/>
      <c r="AY237" s="145"/>
      <c r="AZ237" s="145"/>
      <c r="BA237" s="145"/>
      <c r="BB237" s="145"/>
      <c r="BC237" s="145"/>
      <c r="BD237" s="145"/>
      <c r="BE237" s="145"/>
      <c r="BF237" s="145"/>
      <c r="BG237" s="145"/>
      <c r="BH237" s="145"/>
      <c r="BI237" s="145"/>
      <c r="BJ237" s="145"/>
      <c r="BK237" s="145"/>
      <c r="BL237" s="145"/>
      <c r="BM237" s="145"/>
      <c r="BN237" s="145"/>
      <c r="BO237" s="145"/>
      <c r="BP237" s="145"/>
      <c r="BQ237" s="145"/>
      <c r="BR237" s="145"/>
      <c r="BS237" s="145"/>
      <c r="BT237" s="145"/>
      <c r="BU237" s="145"/>
      <c r="BV237" s="145"/>
      <c r="BW237" s="145"/>
      <c r="BX237" s="145"/>
      <c r="BY237" s="145"/>
      <c r="BZ237" s="146"/>
    </row>
    <row r="238" spans="1:78" ht="15" customHeight="1" x14ac:dyDescent="0.25">
      <c r="A238" s="68"/>
      <c r="B238" s="2"/>
      <c r="D238" s="78"/>
      <c r="E238" s="213" t="s">
        <v>225</v>
      </c>
      <c r="F238" s="215"/>
      <c r="G238" s="188"/>
      <c r="H238" s="162"/>
      <c r="I238" s="188"/>
      <c r="J238" s="162"/>
      <c r="K238" s="210" t="str">
        <f t="shared" si="71"/>
        <v>--</v>
      </c>
      <c r="L238" s="145"/>
      <c r="M238" s="145"/>
      <c r="N238" s="145"/>
      <c r="O238" s="145"/>
      <c r="P238" s="145"/>
      <c r="Q238" s="145"/>
      <c r="R238" s="145"/>
      <c r="S238" s="145"/>
      <c r="T238" s="145"/>
      <c r="U238" s="145"/>
      <c r="V238" s="145"/>
      <c r="W238" s="145"/>
      <c r="X238" s="145"/>
      <c r="Y238" s="145"/>
      <c r="Z238" s="145"/>
      <c r="AA238" s="145"/>
      <c r="AB238" s="145"/>
      <c r="AC238" s="145"/>
      <c r="AD238" s="145"/>
      <c r="AE238" s="145"/>
      <c r="AF238" s="145"/>
      <c r="AG238" s="145"/>
      <c r="AH238" s="145"/>
      <c r="AI238" s="145"/>
      <c r="AJ238" s="145"/>
      <c r="AK238" s="145"/>
      <c r="AL238" s="145"/>
      <c r="AM238" s="145"/>
      <c r="AN238" s="145"/>
      <c r="AO238" s="145"/>
      <c r="AP238" s="145"/>
      <c r="AQ238" s="145"/>
      <c r="AR238" s="145"/>
      <c r="AS238" s="145"/>
      <c r="AT238" s="145"/>
      <c r="AU238" s="145"/>
      <c r="AV238" s="145"/>
      <c r="AW238" s="145"/>
      <c r="AX238" s="145"/>
      <c r="AY238" s="145"/>
      <c r="AZ238" s="145"/>
      <c r="BA238" s="145"/>
      <c r="BB238" s="145"/>
      <c r="BC238" s="145"/>
      <c r="BD238" s="145"/>
      <c r="BE238" s="145"/>
      <c r="BF238" s="145"/>
      <c r="BG238" s="145"/>
      <c r="BH238" s="145"/>
      <c r="BI238" s="145"/>
      <c r="BJ238" s="145"/>
      <c r="BK238" s="145"/>
      <c r="BL238" s="145"/>
      <c r="BM238" s="145"/>
      <c r="BN238" s="145"/>
      <c r="BO238" s="145"/>
      <c r="BP238" s="145"/>
      <c r="BQ238" s="145"/>
      <c r="BR238" s="145"/>
      <c r="BS238" s="145"/>
      <c r="BT238" s="145"/>
      <c r="BU238" s="145"/>
      <c r="BV238" s="145"/>
      <c r="BW238" s="145"/>
      <c r="BX238" s="145"/>
      <c r="BY238" s="145"/>
      <c r="BZ238" s="146"/>
    </row>
    <row r="239" spans="1:78" ht="15" customHeight="1" x14ac:dyDescent="0.25">
      <c r="A239" s="68"/>
      <c r="B239" s="2"/>
      <c r="D239" s="78"/>
      <c r="E239" s="213" t="s">
        <v>226</v>
      </c>
      <c r="F239" s="215"/>
      <c r="G239" s="188"/>
      <c r="H239" s="162"/>
      <c r="I239" s="188"/>
      <c r="J239" s="162"/>
      <c r="K239" s="210" t="str">
        <f t="shared" si="71"/>
        <v>--</v>
      </c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  <c r="Z239" s="145"/>
      <c r="AA239" s="145"/>
      <c r="AB239" s="145"/>
      <c r="AC239" s="145"/>
      <c r="AD239" s="145"/>
      <c r="AE239" s="145"/>
      <c r="AF239" s="145"/>
      <c r="AG239" s="145"/>
      <c r="AH239" s="145"/>
      <c r="AI239" s="145"/>
      <c r="AJ239" s="145"/>
      <c r="AK239" s="145"/>
      <c r="AL239" s="145"/>
      <c r="AM239" s="145"/>
      <c r="AN239" s="145"/>
      <c r="AO239" s="145"/>
      <c r="AP239" s="145"/>
      <c r="AQ239" s="145"/>
      <c r="AR239" s="145"/>
      <c r="AS239" s="145"/>
      <c r="AT239" s="145"/>
      <c r="AU239" s="145"/>
      <c r="AV239" s="145"/>
      <c r="AW239" s="145"/>
      <c r="AX239" s="145"/>
      <c r="AY239" s="145"/>
      <c r="AZ239" s="145"/>
      <c r="BA239" s="145"/>
      <c r="BB239" s="145"/>
      <c r="BC239" s="145"/>
      <c r="BD239" s="145"/>
      <c r="BE239" s="145"/>
      <c r="BF239" s="145"/>
      <c r="BG239" s="145"/>
      <c r="BH239" s="145"/>
      <c r="BI239" s="145"/>
      <c r="BJ239" s="145"/>
      <c r="BK239" s="145"/>
      <c r="BL239" s="145"/>
      <c r="BM239" s="145"/>
      <c r="BN239" s="145"/>
      <c r="BO239" s="145"/>
      <c r="BP239" s="145"/>
      <c r="BQ239" s="145"/>
      <c r="BR239" s="145"/>
      <c r="BS239" s="145"/>
      <c r="BT239" s="145"/>
      <c r="BU239" s="145"/>
      <c r="BV239" s="145"/>
      <c r="BW239" s="145"/>
      <c r="BX239" s="145"/>
      <c r="BY239" s="145"/>
      <c r="BZ239" s="146"/>
    </row>
    <row r="240" spans="1:78" ht="15" customHeight="1" x14ac:dyDescent="0.25">
      <c r="A240" s="68"/>
      <c r="B240" s="2"/>
      <c r="D240" s="78"/>
      <c r="E240" s="213" t="s">
        <v>227</v>
      </c>
      <c r="F240" s="215"/>
      <c r="G240" s="188"/>
      <c r="H240" s="162"/>
      <c r="I240" s="188"/>
      <c r="J240" s="162"/>
      <c r="K240" s="210" t="str">
        <f t="shared" si="71"/>
        <v>--</v>
      </c>
      <c r="L240" s="145"/>
      <c r="M240" s="145"/>
      <c r="N240" s="145"/>
      <c r="O240" s="145"/>
      <c r="P240" s="145"/>
      <c r="Q240" s="145"/>
      <c r="R240" s="145"/>
      <c r="S240" s="145"/>
      <c r="T240" s="145"/>
      <c r="U240" s="145"/>
      <c r="V240" s="145"/>
      <c r="W240" s="145"/>
      <c r="X240" s="145"/>
      <c r="Y240" s="145"/>
      <c r="Z240" s="145"/>
      <c r="AA240" s="145"/>
      <c r="AB240" s="145"/>
      <c r="AC240" s="145"/>
      <c r="AD240" s="145"/>
      <c r="AE240" s="145"/>
      <c r="AF240" s="145"/>
      <c r="AG240" s="145"/>
      <c r="AH240" s="145"/>
      <c r="AI240" s="145"/>
      <c r="AJ240" s="145"/>
      <c r="AK240" s="145"/>
      <c r="AL240" s="145"/>
      <c r="AM240" s="145"/>
      <c r="AN240" s="145"/>
      <c r="AO240" s="145"/>
      <c r="AP240" s="145"/>
      <c r="AQ240" s="145"/>
      <c r="AR240" s="145"/>
      <c r="AS240" s="145"/>
      <c r="AT240" s="145"/>
      <c r="AU240" s="145"/>
      <c r="AV240" s="145"/>
      <c r="AW240" s="145"/>
      <c r="AX240" s="145"/>
      <c r="AY240" s="145"/>
      <c r="AZ240" s="145"/>
      <c r="BA240" s="145"/>
      <c r="BB240" s="145"/>
      <c r="BC240" s="145"/>
      <c r="BD240" s="145"/>
      <c r="BE240" s="145"/>
      <c r="BF240" s="145"/>
      <c r="BG240" s="145"/>
      <c r="BH240" s="145"/>
      <c r="BI240" s="145"/>
      <c r="BJ240" s="145"/>
      <c r="BK240" s="145"/>
      <c r="BL240" s="145"/>
      <c r="BM240" s="145"/>
      <c r="BN240" s="145"/>
      <c r="BO240" s="145"/>
      <c r="BP240" s="145"/>
      <c r="BQ240" s="145"/>
      <c r="BR240" s="145"/>
      <c r="BS240" s="145"/>
      <c r="BT240" s="145"/>
      <c r="BU240" s="145"/>
      <c r="BV240" s="145"/>
      <c r="BW240" s="145"/>
      <c r="BX240" s="145"/>
      <c r="BY240" s="145"/>
      <c r="BZ240" s="146"/>
    </row>
    <row r="241" spans="1:78" ht="15" customHeight="1" x14ac:dyDescent="0.25">
      <c r="A241" s="68"/>
      <c r="B241" s="2"/>
      <c r="D241" s="78"/>
      <c r="E241" s="213" t="s">
        <v>228</v>
      </c>
      <c r="F241" s="215"/>
      <c r="G241" s="188"/>
      <c r="H241" s="162"/>
      <c r="I241" s="188"/>
      <c r="J241" s="162"/>
      <c r="K241" s="210" t="str">
        <f t="shared" si="71"/>
        <v>--</v>
      </c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  <c r="Z241" s="145"/>
      <c r="AA241" s="145"/>
      <c r="AB241" s="145"/>
      <c r="AC241" s="145"/>
      <c r="AD241" s="145"/>
      <c r="AE241" s="145"/>
      <c r="AF241" s="145"/>
      <c r="AG241" s="145"/>
      <c r="AH241" s="145"/>
      <c r="AI241" s="145"/>
      <c r="AJ241" s="145"/>
      <c r="AK241" s="145"/>
      <c r="AL241" s="145"/>
      <c r="AM241" s="145"/>
      <c r="AN241" s="145"/>
      <c r="AO241" s="145"/>
      <c r="AP241" s="145"/>
      <c r="AQ241" s="145"/>
      <c r="AR241" s="145"/>
      <c r="AS241" s="145"/>
      <c r="AT241" s="145"/>
      <c r="AU241" s="145"/>
      <c r="AV241" s="145"/>
      <c r="AW241" s="145"/>
      <c r="AX241" s="145"/>
      <c r="AY241" s="145"/>
      <c r="AZ241" s="145"/>
      <c r="BA241" s="145"/>
      <c r="BB241" s="145"/>
      <c r="BC241" s="145"/>
      <c r="BD241" s="145"/>
      <c r="BE241" s="145"/>
      <c r="BF241" s="145"/>
      <c r="BG241" s="145"/>
      <c r="BH241" s="145"/>
      <c r="BI241" s="145"/>
      <c r="BJ241" s="145"/>
      <c r="BK241" s="145"/>
      <c r="BL241" s="145"/>
      <c r="BM241" s="145"/>
      <c r="BN241" s="145"/>
      <c r="BO241" s="145"/>
      <c r="BP241" s="145"/>
      <c r="BQ241" s="145"/>
      <c r="BR241" s="145"/>
      <c r="BS241" s="145"/>
      <c r="BT241" s="145"/>
      <c r="BU241" s="145"/>
      <c r="BV241" s="145"/>
      <c r="BW241" s="145"/>
      <c r="BX241" s="145"/>
      <c r="BY241" s="145"/>
      <c r="BZ241" s="146"/>
    </row>
    <row r="242" spans="1:78" ht="15" customHeight="1" x14ac:dyDescent="0.25">
      <c r="A242" s="68"/>
      <c r="B242" s="2"/>
      <c r="D242" s="78"/>
      <c r="E242" s="213" t="s">
        <v>229</v>
      </c>
      <c r="F242" s="215"/>
      <c r="G242" s="188"/>
      <c r="H242" s="162"/>
      <c r="I242" s="188"/>
      <c r="J242" s="162"/>
      <c r="K242" s="210" t="str">
        <f t="shared" si="71"/>
        <v>--</v>
      </c>
      <c r="L242" s="145"/>
      <c r="M242" s="145"/>
      <c r="N242" s="145"/>
      <c r="O242" s="145"/>
      <c r="P242" s="145"/>
      <c r="Q242" s="145"/>
      <c r="R242" s="145"/>
      <c r="S242" s="145"/>
      <c r="T242" s="145"/>
      <c r="U242" s="145"/>
      <c r="V242" s="145"/>
      <c r="W242" s="145"/>
      <c r="X242" s="145"/>
      <c r="Y242" s="145"/>
      <c r="Z242" s="145"/>
      <c r="AA242" s="145"/>
      <c r="AB242" s="145"/>
      <c r="AC242" s="145"/>
      <c r="AD242" s="145"/>
      <c r="AE242" s="145"/>
      <c r="AF242" s="145"/>
      <c r="AG242" s="145"/>
      <c r="AH242" s="145"/>
      <c r="AI242" s="145"/>
      <c r="AJ242" s="145"/>
      <c r="AK242" s="145"/>
      <c r="AL242" s="145"/>
      <c r="AM242" s="145"/>
      <c r="AN242" s="145"/>
      <c r="AO242" s="145"/>
      <c r="AP242" s="145"/>
      <c r="AQ242" s="145"/>
      <c r="AR242" s="145"/>
      <c r="AS242" s="145"/>
      <c r="AT242" s="145"/>
      <c r="AU242" s="145"/>
      <c r="AV242" s="145"/>
      <c r="AW242" s="145"/>
      <c r="AX242" s="145"/>
      <c r="AY242" s="145"/>
      <c r="AZ242" s="145"/>
      <c r="BA242" s="145"/>
      <c r="BB242" s="145"/>
      <c r="BC242" s="145"/>
      <c r="BD242" s="145"/>
      <c r="BE242" s="145"/>
      <c r="BF242" s="145"/>
      <c r="BG242" s="145"/>
      <c r="BH242" s="145"/>
      <c r="BI242" s="145"/>
      <c r="BJ242" s="145"/>
      <c r="BK242" s="145"/>
      <c r="BL242" s="145"/>
      <c r="BM242" s="145"/>
      <c r="BN242" s="145"/>
      <c r="BO242" s="145"/>
      <c r="BP242" s="145"/>
      <c r="BQ242" s="145"/>
      <c r="BR242" s="145"/>
      <c r="BS242" s="145"/>
      <c r="BT242" s="145"/>
      <c r="BU242" s="145"/>
      <c r="BV242" s="145"/>
      <c r="BW242" s="145"/>
      <c r="BX242" s="145"/>
      <c r="BY242" s="145"/>
      <c r="BZ242" s="146"/>
    </row>
    <row r="243" spans="1:78" ht="15" customHeight="1" x14ac:dyDescent="0.25">
      <c r="A243" s="68"/>
      <c r="B243" s="2"/>
      <c r="D243" s="78"/>
      <c r="E243" s="213" t="s">
        <v>230</v>
      </c>
      <c r="F243" s="215"/>
      <c r="G243" s="188"/>
      <c r="H243" s="162"/>
      <c r="I243" s="188"/>
      <c r="J243" s="162"/>
      <c r="K243" s="210" t="str">
        <f t="shared" si="71"/>
        <v>--</v>
      </c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  <c r="Z243" s="145"/>
      <c r="AA243" s="145"/>
      <c r="AB243" s="145"/>
      <c r="AC243" s="145"/>
      <c r="AD243" s="145"/>
      <c r="AE243" s="145"/>
      <c r="AF243" s="145"/>
      <c r="AG243" s="145"/>
      <c r="AH243" s="145"/>
      <c r="AI243" s="145"/>
      <c r="AJ243" s="145"/>
      <c r="AK243" s="145"/>
      <c r="AL243" s="145"/>
      <c r="AM243" s="145"/>
      <c r="AN243" s="145"/>
      <c r="AO243" s="145"/>
      <c r="AP243" s="145"/>
      <c r="AQ243" s="145"/>
      <c r="AR243" s="145"/>
      <c r="AS243" s="145"/>
      <c r="AT243" s="145"/>
      <c r="AU243" s="145"/>
      <c r="AV243" s="145"/>
      <c r="AW243" s="145"/>
      <c r="AX243" s="145"/>
      <c r="AY243" s="145"/>
      <c r="AZ243" s="145"/>
      <c r="BA243" s="145"/>
      <c r="BB243" s="145"/>
      <c r="BC243" s="145"/>
      <c r="BD243" s="145"/>
      <c r="BE243" s="145"/>
      <c r="BF243" s="145"/>
      <c r="BG243" s="145"/>
      <c r="BH243" s="145"/>
      <c r="BI243" s="145"/>
      <c r="BJ243" s="145"/>
      <c r="BK243" s="145"/>
      <c r="BL243" s="145"/>
      <c r="BM243" s="145"/>
      <c r="BN243" s="145"/>
      <c r="BO243" s="145"/>
      <c r="BP243" s="145"/>
      <c r="BQ243" s="145"/>
      <c r="BR243" s="145"/>
      <c r="BS243" s="145"/>
      <c r="BT243" s="145"/>
      <c r="BU243" s="145"/>
      <c r="BV243" s="145"/>
      <c r="BW243" s="145"/>
      <c r="BX243" s="145"/>
      <c r="BY243" s="145"/>
      <c r="BZ243" s="146"/>
    </row>
    <row r="244" spans="1:78" ht="15" customHeight="1" x14ac:dyDescent="0.25">
      <c r="A244" s="68"/>
      <c r="B244" s="2"/>
      <c r="D244" s="78"/>
      <c r="E244" s="213" t="s">
        <v>231</v>
      </c>
      <c r="F244" s="215"/>
      <c r="G244" s="188"/>
      <c r="H244" s="162"/>
      <c r="I244" s="188"/>
      <c r="J244" s="162"/>
      <c r="K244" s="210" t="str">
        <f t="shared" si="71"/>
        <v>--</v>
      </c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  <c r="AB244" s="145"/>
      <c r="AC244" s="145"/>
      <c r="AD244" s="145"/>
      <c r="AE244" s="145"/>
      <c r="AF244" s="145"/>
      <c r="AG244" s="145"/>
      <c r="AH244" s="145"/>
      <c r="AI244" s="145"/>
      <c r="AJ244" s="145"/>
      <c r="AK244" s="145"/>
      <c r="AL244" s="145"/>
      <c r="AM244" s="145"/>
      <c r="AN244" s="145"/>
      <c r="AO244" s="145"/>
      <c r="AP244" s="145"/>
      <c r="AQ244" s="145"/>
      <c r="AR244" s="145"/>
      <c r="AS244" s="145"/>
      <c r="AT244" s="145"/>
      <c r="AU244" s="145"/>
      <c r="AV244" s="145"/>
      <c r="AW244" s="145"/>
      <c r="AX244" s="145"/>
      <c r="AY244" s="145"/>
      <c r="AZ244" s="145"/>
      <c r="BA244" s="145"/>
      <c r="BB244" s="145"/>
      <c r="BC244" s="145"/>
      <c r="BD244" s="145"/>
      <c r="BE244" s="145"/>
      <c r="BF244" s="145"/>
      <c r="BG244" s="145"/>
      <c r="BH244" s="145"/>
      <c r="BI244" s="145"/>
      <c r="BJ244" s="145"/>
      <c r="BK244" s="145"/>
      <c r="BL244" s="145"/>
      <c r="BM244" s="145"/>
      <c r="BN244" s="145"/>
      <c r="BO244" s="145"/>
      <c r="BP244" s="145"/>
      <c r="BQ244" s="145"/>
      <c r="BR244" s="145"/>
      <c r="BS244" s="145"/>
      <c r="BT244" s="145"/>
      <c r="BU244" s="145"/>
      <c r="BV244" s="145"/>
      <c r="BW244" s="145"/>
      <c r="BX244" s="145"/>
      <c r="BY244" s="145"/>
      <c r="BZ244" s="146"/>
    </row>
    <row r="245" spans="1:78" ht="15" customHeight="1" thickBot="1" x14ac:dyDescent="0.3">
      <c r="A245" s="70"/>
      <c r="B245" s="60"/>
      <c r="C245" s="60"/>
      <c r="D245" s="80"/>
      <c r="E245" s="61" t="s">
        <v>232</v>
      </c>
      <c r="F245" s="217"/>
      <c r="G245" s="190"/>
      <c r="H245" s="164"/>
      <c r="I245" s="190"/>
      <c r="J245" s="164"/>
      <c r="K245" s="218" t="str">
        <f t="shared" si="71"/>
        <v>--</v>
      </c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  <c r="AE245" s="149"/>
      <c r="AF245" s="149"/>
      <c r="AG245" s="149"/>
      <c r="AH245" s="149"/>
      <c r="AI245" s="149"/>
      <c r="AJ245" s="149"/>
      <c r="AK245" s="149"/>
      <c r="AL245" s="149"/>
      <c r="AM245" s="149"/>
      <c r="AN245" s="149"/>
      <c r="AO245" s="149"/>
      <c r="AP245" s="149"/>
      <c r="AQ245" s="149"/>
      <c r="AR245" s="149"/>
      <c r="AS245" s="149"/>
      <c r="AT245" s="149"/>
      <c r="AU245" s="149"/>
      <c r="AV245" s="149"/>
      <c r="AW245" s="149"/>
      <c r="AX245" s="149"/>
      <c r="AY245" s="149"/>
      <c r="AZ245" s="149"/>
      <c r="BA245" s="149"/>
      <c r="BB245" s="149"/>
      <c r="BC245" s="149"/>
      <c r="BD245" s="149"/>
      <c r="BE245" s="149"/>
      <c r="BF245" s="149"/>
      <c r="BG245" s="149"/>
      <c r="BH245" s="149"/>
      <c r="BI245" s="149"/>
      <c r="BJ245" s="149"/>
      <c r="BK245" s="149"/>
      <c r="BL245" s="149"/>
      <c r="BM245" s="149"/>
      <c r="BN245" s="149"/>
      <c r="BO245" s="149"/>
      <c r="BP245" s="149"/>
      <c r="BQ245" s="149"/>
      <c r="BR245" s="149"/>
      <c r="BS245" s="149"/>
      <c r="BT245" s="149"/>
      <c r="BU245" s="149"/>
      <c r="BV245" s="149"/>
      <c r="BW245" s="149"/>
      <c r="BX245" s="149"/>
      <c r="BY245" s="149"/>
      <c r="BZ245" s="150"/>
    </row>
    <row r="246" spans="1:78" ht="15" customHeight="1" thickTop="1" x14ac:dyDescent="0.25">
      <c r="A246" s="71" t="s">
        <v>242</v>
      </c>
      <c r="B246" s="83">
        <v>17</v>
      </c>
      <c r="C246" s="83">
        <v>9</v>
      </c>
      <c r="D246" s="72">
        <v>3.6</v>
      </c>
      <c r="E246" s="84" t="s">
        <v>642</v>
      </c>
      <c r="F246" s="207" t="str">
        <f t="shared" ref="F246:F252" si="72">IF(NOT(COUNTA(L246:BZ246)),"--",AVERAGE(L246:BZ246))</f>
        <v>--</v>
      </c>
      <c r="G246" s="158" t="str">
        <f t="shared" ref="G246:G252" si="73">IF(NOT(COUNTA(L246:BZ246)),"--",I246-H246)</f>
        <v>--</v>
      </c>
      <c r="H246" s="158" t="str">
        <f t="shared" ref="H246:H252" si="74">IF(NOT(COUNTA(L246:BZ246)),"--",MIN(L246:BZ246))</f>
        <v>--</v>
      </c>
      <c r="I246" s="158" t="str">
        <f t="shared" ref="I246:I252" si="75">IF(NOT(COUNTA(L246:BZ246)),"--",MAX(L246:BZ246))</f>
        <v>--</v>
      </c>
      <c r="J246" s="158" t="str">
        <f t="shared" ref="J246:J252" si="76">IF(NOT(COUNTA(L246:BZ246)),"--",STDEV(L246:BZ246))</f>
        <v>--</v>
      </c>
      <c r="K246" s="208" t="str">
        <f t="shared" ref="K246:K252" si="77">IF(NOT(COUNTA(L246:BZ246)),"--",COUNT(L246:BZ246))</f>
        <v>--</v>
      </c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  <c r="AY246" s="85"/>
      <c r="AZ246" s="85"/>
      <c r="BA246" s="85"/>
      <c r="BB246" s="85"/>
      <c r="BC246" s="85"/>
      <c r="BD246" s="85"/>
      <c r="BE246" s="85"/>
      <c r="BF246" s="85"/>
      <c r="BG246" s="85"/>
      <c r="BH246" s="85"/>
      <c r="BI246" s="85"/>
      <c r="BJ246" s="85"/>
      <c r="BK246" s="85"/>
      <c r="BL246" s="85"/>
      <c r="BM246" s="85"/>
      <c r="BN246" s="85"/>
      <c r="BO246" s="85"/>
      <c r="BP246" s="85"/>
      <c r="BQ246" s="85"/>
      <c r="BR246" s="85"/>
      <c r="BS246" s="85"/>
      <c r="BT246" s="85"/>
      <c r="BU246" s="85"/>
      <c r="BV246" s="85"/>
      <c r="BW246" s="85"/>
      <c r="BX246" s="85"/>
      <c r="BY246" s="85"/>
      <c r="BZ246" s="86"/>
    </row>
    <row r="247" spans="1:78" ht="15" customHeight="1" x14ac:dyDescent="0.25">
      <c r="A247" s="390" t="s">
        <v>233</v>
      </c>
      <c r="B247" s="198">
        <v>18</v>
      </c>
      <c r="C247" s="62">
        <v>10</v>
      </c>
      <c r="D247" s="59">
        <v>3.7</v>
      </c>
      <c r="E247" s="202" t="s">
        <v>643</v>
      </c>
      <c r="F247" s="209" t="str">
        <f t="shared" si="72"/>
        <v>--</v>
      </c>
      <c r="G247" s="160" t="str">
        <f t="shared" si="73"/>
        <v>--</v>
      </c>
      <c r="H247" s="160" t="str">
        <f t="shared" si="74"/>
        <v>--</v>
      </c>
      <c r="I247" s="160" t="str">
        <f t="shared" si="75"/>
        <v>--</v>
      </c>
      <c r="J247" s="159" t="str">
        <f t="shared" si="76"/>
        <v>--</v>
      </c>
      <c r="K247" s="210" t="str">
        <f t="shared" si="77"/>
        <v>--</v>
      </c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57"/>
      <c r="BE247" s="57"/>
      <c r="BF247" s="57"/>
      <c r="BG247" s="57"/>
      <c r="BH247" s="57"/>
      <c r="BI247" s="57"/>
      <c r="BJ247" s="57"/>
      <c r="BK247" s="57"/>
      <c r="BL247" s="57"/>
      <c r="BM247" s="57"/>
      <c r="BN247" s="57"/>
      <c r="BO247" s="57"/>
      <c r="BP247" s="57"/>
      <c r="BQ247" s="57"/>
      <c r="BR247" s="57"/>
      <c r="BS247" s="57"/>
      <c r="BT247" s="57"/>
      <c r="BU247" s="57"/>
      <c r="BV247" s="57"/>
      <c r="BW247" s="57"/>
      <c r="BX247" s="57"/>
      <c r="BY247" s="57"/>
      <c r="BZ247" s="58"/>
    </row>
    <row r="248" spans="1:78" ht="15" customHeight="1" x14ac:dyDescent="0.25">
      <c r="A248" s="391"/>
      <c r="B248" s="199">
        <v>26</v>
      </c>
      <c r="C248" s="63" t="s">
        <v>55</v>
      </c>
      <c r="D248" s="73">
        <v>4.2</v>
      </c>
      <c r="E248" s="202" t="s">
        <v>647</v>
      </c>
      <c r="F248" s="209" t="str">
        <f t="shared" si="72"/>
        <v>--</v>
      </c>
      <c r="G248" s="160" t="str">
        <f t="shared" si="73"/>
        <v>--</v>
      </c>
      <c r="H248" s="160" t="str">
        <f t="shared" si="74"/>
        <v>--</v>
      </c>
      <c r="I248" s="160" t="str">
        <f t="shared" si="75"/>
        <v>--</v>
      </c>
      <c r="J248" s="159" t="str">
        <f t="shared" si="76"/>
        <v>--</v>
      </c>
      <c r="K248" s="210" t="str">
        <f t="shared" si="77"/>
        <v>--</v>
      </c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57"/>
      <c r="BE248" s="57"/>
      <c r="BF248" s="57"/>
      <c r="BG248" s="57"/>
      <c r="BH248" s="57"/>
      <c r="BI248" s="57"/>
      <c r="BJ248" s="57"/>
      <c r="BK248" s="57"/>
      <c r="BL248" s="57"/>
      <c r="BM248" s="57"/>
      <c r="BN248" s="57"/>
      <c r="BO248" s="57"/>
      <c r="BP248" s="57"/>
      <c r="BQ248" s="57"/>
      <c r="BR248" s="57"/>
      <c r="BS248" s="57"/>
      <c r="BT248" s="57"/>
      <c r="BU248" s="57"/>
      <c r="BV248" s="57"/>
      <c r="BW248" s="57"/>
      <c r="BX248" s="57"/>
      <c r="BY248" s="57"/>
      <c r="BZ248" s="58"/>
    </row>
    <row r="249" spans="1:78" ht="15" customHeight="1" x14ac:dyDescent="0.25">
      <c r="A249" s="391"/>
      <c r="B249" s="200" t="s">
        <v>602</v>
      </c>
      <c r="C249" s="64" t="s">
        <v>408</v>
      </c>
      <c r="D249" s="74" t="s">
        <v>55</v>
      </c>
      <c r="E249" s="202" t="s">
        <v>648</v>
      </c>
      <c r="F249" s="209" t="str">
        <f t="shared" si="72"/>
        <v>--</v>
      </c>
      <c r="G249" s="160" t="str">
        <f t="shared" si="73"/>
        <v>--</v>
      </c>
      <c r="H249" s="160" t="str">
        <f t="shared" si="74"/>
        <v>--</v>
      </c>
      <c r="I249" s="160" t="str">
        <f t="shared" si="75"/>
        <v>--</v>
      </c>
      <c r="J249" s="159" t="str">
        <f t="shared" si="76"/>
        <v>--</v>
      </c>
      <c r="K249" s="210" t="str">
        <f t="shared" si="77"/>
        <v>--</v>
      </c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  <c r="BD249" s="57"/>
      <c r="BE249" s="57"/>
      <c r="BF249" s="57"/>
      <c r="BG249" s="57"/>
      <c r="BH249" s="57"/>
      <c r="BI249" s="57"/>
      <c r="BJ249" s="57"/>
      <c r="BK249" s="57"/>
      <c r="BL249" s="57"/>
      <c r="BM249" s="57"/>
      <c r="BN249" s="57"/>
      <c r="BO249" s="57"/>
      <c r="BP249" s="57"/>
      <c r="BQ249" s="57"/>
      <c r="BR249" s="57"/>
      <c r="BS249" s="57"/>
      <c r="BT249" s="57"/>
      <c r="BU249" s="57"/>
      <c r="BV249" s="57"/>
      <c r="BW249" s="57"/>
      <c r="BX249" s="57"/>
      <c r="BY249" s="57"/>
      <c r="BZ249" s="58"/>
    </row>
    <row r="250" spans="1:78" ht="15" customHeight="1" x14ac:dyDescent="0.25">
      <c r="A250" s="392"/>
      <c r="B250" s="198">
        <v>37</v>
      </c>
      <c r="C250" s="62">
        <v>23</v>
      </c>
      <c r="D250" s="74">
        <v>5.4</v>
      </c>
      <c r="E250" s="202" t="s">
        <v>649</v>
      </c>
      <c r="F250" s="209" t="str">
        <f t="shared" si="72"/>
        <v>--</v>
      </c>
      <c r="G250" s="160" t="str">
        <f t="shared" si="73"/>
        <v>--</v>
      </c>
      <c r="H250" s="160" t="str">
        <f t="shared" si="74"/>
        <v>--</v>
      </c>
      <c r="I250" s="160" t="str">
        <f t="shared" si="75"/>
        <v>--</v>
      </c>
      <c r="J250" s="159" t="str">
        <f t="shared" si="76"/>
        <v>--</v>
      </c>
      <c r="K250" s="210" t="str">
        <f t="shared" si="77"/>
        <v>--</v>
      </c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  <c r="BD250" s="57"/>
      <c r="BE250" s="57"/>
      <c r="BF250" s="57"/>
      <c r="BG250" s="57"/>
      <c r="BH250" s="57"/>
      <c r="BI250" s="57"/>
      <c r="BJ250" s="57"/>
      <c r="BK250" s="57"/>
      <c r="BL250" s="57"/>
      <c r="BM250" s="57"/>
      <c r="BN250" s="57"/>
      <c r="BO250" s="57"/>
      <c r="BP250" s="57"/>
      <c r="BQ250" s="57"/>
      <c r="BR250" s="57"/>
      <c r="BS250" s="57"/>
      <c r="BT250" s="57"/>
      <c r="BU250" s="57"/>
      <c r="BV250" s="57"/>
      <c r="BW250" s="57"/>
      <c r="BX250" s="57"/>
      <c r="BY250" s="57"/>
      <c r="BZ250" s="58"/>
    </row>
    <row r="251" spans="1:78" ht="15" customHeight="1" x14ac:dyDescent="0.25">
      <c r="A251" s="390" t="s">
        <v>244</v>
      </c>
      <c r="B251" s="198">
        <v>58</v>
      </c>
      <c r="C251" s="62">
        <v>48</v>
      </c>
      <c r="D251" s="74" t="s">
        <v>55</v>
      </c>
      <c r="E251" s="202" t="s">
        <v>650</v>
      </c>
      <c r="F251" s="209" t="str">
        <f t="shared" si="72"/>
        <v>--</v>
      </c>
      <c r="G251" s="159" t="str">
        <f t="shared" si="73"/>
        <v>--</v>
      </c>
      <c r="H251" s="159" t="str">
        <f t="shared" si="74"/>
        <v>--</v>
      </c>
      <c r="I251" s="159" t="str">
        <f t="shared" si="75"/>
        <v>--</v>
      </c>
      <c r="J251" s="159" t="str">
        <f t="shared" si="76"/>
        <v>--</v>
      </c>
      <c r="K251" s="210" t="str">
        <f t="shared" si="77"/>
        <v>--</v>
      </c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2"/>
      <c r="BQ251" s="52"/>
      <c r="BR251" s="52"/>
      <c r="BS251" s="52"/>
      <c r="BT251" s="52"/>
      <c r="BU251" s="52"/>
      <c r="BV251" s="52"/>
      <c r="BW251" s="52"/>
      <c r="BX251" s="52"/>
      <c r="BY251" s="52"/>
      <c r="BZ251" s="53"/>
    </row>
    <row r="252" spans="1:78" ht="15" customHeight="1" x14ac:dyDescent="0.25">
      <c r="A252" s="391"/>
      <c r="B252" s="65"/>
      <c r="C252" s="65"/>
      <c r="D252" s="75"/>
      <c r="E252" s="203" t="s">
        <v>211</v>
      </c>
      <c r="F252" s="211" t="str">
        <f t="shared" si="72"/>
        <v>--</v>
      </c>
      <c r="G252" s="185" t="str">
        <f t="shared" si="73"/>
        <v>--</v>
      </c>
      <c r="H252" s="185" t="str">
        <f t="shared" si="74"/>
        <v>--</v>
      </c>
      <c r="I252" s="185" t="str">
        <f t="shared" si="75"/>
        <v>--</v>
      </c>
      <c r="J252" s="185" t="str">
        <f t="shared" si="76"/>
        <v>--</v>
      </c>
      <c r="K252" s="212" t="str">
        <f t="shared" si="77"/>
        <v>--</v>
      </c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4"/>
      <c r="BQ252" s="54"/>
      <c r="BR252" s="54"/>
      <c r="BS252" s="54"/>
      <c r="BT252" s="54"/>
      <c r="BU252" s="54"/>
      <c r="BV252" s="54"/>
      <c r="BW252" s="54"/>
      <c r="BX252" s="54"/>
      <c r="BY252" s="54"/>
      <c r="BZ252" s="55"/>
    </row>
    <row r="253" spans="1:78" ht="15" customHeight="1" x14ac:dyDescent="0.25">
      <c r="A253" s="391"/>
      <c r="B253" s="99">
        <v>49</v>
      </c>
      <c r="C253" s="66">
        <v>32</v>
      </c>
      <c r="D253" s="76">
        <v>6.4</v>
      </c>
      <c r="E253" s="56" t="s">
        <v>651</v>
      </c>
      <c r="F253" s="183"/>
      <c r="G253" s="187"/>
      <c r="H253" s="161"/>
      <c r="I253" s="187"/>
      <c r="J253" s="161"/>
      <c r="K253" s="184"/>
      <c r="L253" s="142"/>
      <c r="M253" s="142"/>
      <c r="N253" s="142"/>
      <c r="O253" s="142"/>
      <c r="P253" s="142"/>
      <c r="Q253" s="142"/>
      <c r="R253" s="142"/>
      <c r="S253" s="142"/>
      <c r="T253" s="142"/>
      <c r="U253" s="142"/>
      <c r="V253" s="142"/>
      <c r="W253" s="142"/>
      <c r="X253" s="142"/>
      <c r="Y253" s="142"/>
      <c r="Z253" s="142"/>
      <c r="AA253" s="142"/>
      <c r="AB253" s="142"/>
      <c r="AC253" s="142"/>
      <c r="AD253" s="142"/>
      <c r="AE253" s="142"/>
      <c r="AF253" s="142"/>
      <c r="AG253" s="142"/>
      <c r="AH253" s="142"/>
      <c r="AI253" s="142"/>
      <c r="AJ253" s="142"/>
      <c r="AK253" s="142"/>
      <c r="AL253" s="142"/>
      <c r="AM253" s="142"/>
      <c r="AN253" s="142"/>
      <c r="AO253" s="142"/>
      <c r="AP253" s="142"/>
      <c r="AQ253" s="142"/>
      <c r="AR253" s="142"/>
      <c r="AS253" s="142"/>
      <c r="AT253" s="142"/>
      <c r="AU253" s="142"/>
      <c r="AV253" s="142"/>
      <c r="AW253" s="142"/>
      <c r="AX253" s="142"/>
      <c r="AY253" s="142"/>
      <c r="AZ253" s="142"/>
      <c r="BA253" s="142"/>
      <c r="BB253" s="142"/>
      <c r="BC253" s="142"/>
      <c r="BD253" s="142"/>
      <c r="BE253" s="142"/>
      <c r="BF253" s="142"/>
      <c r="BG253" s="142"/>
      <c r="BH253" s="142"/>
      <c r="BI253" s="142"/>
      <c r="BJ253" s="142"/>
      <c r="BK253" s="142"/>
      <c r="BL253" s="142"/>
      <c r="BM253" s="142"/>
      <c r="BN253" s="142"/>
      <c r="BO253" s="142"/>
      <c r="BP253" s="142"/>
      <c r="BQ253" s="142"/>
      <c r="BR253" s="142"/>
      <c r="BS253" s="142"/>
      <c r="BT253" s="142"/>
      <c r="BU253" s="142"/>
      <c r="BV253" s="142"/>
      <c r="BW253" s="142"/>
      <c r="BX253" s="142"/>
      <c r="BY253" s="142"/>
      <c r="BZ253" s="142"/>
    </row>
    <row r="254" spans="1:78" ht="15" customHeight="1" x14ac:dyDescent="0.25">
      <c r="A254" s="392"/>
      <c r="B254" s="67"/>
      <c r="C254" s="67"/>
      <c r="D254" s="77"/>
      <c r="E254" s="213" t="s">
        <v>214</v>
      </c>
      <c r="F254" s="215"/>
      <c r="G254" s="188"/>
      <c r="H254" s="162"/>
      <c r="I254" s="188"/>
      <c r="J254" s="162"/>
      <c r="K254" s="210" t="str">
        <f t="shared" ref="K254:K262" si="78">IF(NOT(COUNTA(L254:BZ254)),"--",COUNTA(L254:BZ254))</f>
        <v>--</v>
      </c>
      <c r="L254" s="143"/>
      <c r="M254" s="143"/>
      <c r="N254" s="143"/>
      <c r="O254" s="143"/>
      <c r="P254" s="143"/>
      <c r="Q254" s="143"/>
      <c r="R254" s="143"/>
      <c r="S254" s="143"/>
      <c r="T254" s="143"/>
      <c r="U254" s="143"/>
      <c r="V254" s="143"/>
      <c r="W254" s="143"/>
      <c r="X254" s="143"/>
      <c r="Y254" s="143"/>
      <c r="Z254" s="143"/>
      <c r="AA254" s="143"/>
      <c r="AB254" s="143"/>
      <c r="AC254" s="143"/>
      <c r="AD254" s="143"/>
      <c r="AE254" s="143"/>
      <c r="AF254" s="143"/>
      <c r="AG254" s="143"/>
      <c r="AH254" s="143"/>
      <c r="AI254" s="143"/>
      <c r="AJ254" s="143"/>
      <c r="AK254" s="143"/>
      <c r="AL254" s="143"/>
      <c r="AM254" s="143"/>
      <c r="AN254" s="143"/>
      <c r="AO254" s="143"/>
      <c r="AP254" s="143"/>
      <c r="AQ254" s="143"/>
      <c r="AR254" s="143"/>
      <c r="AS254" s="143"/>
      <c r="AT254" s="143"/>
      <c r="AU254" s="143"/>
      <c r="AV254" s="143"/>
      <c r="AW254" s="143"/>
      <c r="AX254" s="143"/>
      <c r="AY254" s="143"/>
      <c r="AZ254" s="143"/>
      <c r="BA254" s="143"/>
      <c r="BB254" s="143"/>
      <c r="BC254" s="143"/>
      <c r="BD254" s="143"/>
      <c r="BE254" s="143"/>
      <c r="BF254" s="143"/>
      <c r="BG254" s="143"/>
      <c r="BH254" s="143"/>
      <c r="BI254" s="143"/>
      <c r="BJ254" s="143"/>
      <c r="BK254" s="143"/>
      <c r="BL254" s="143"/>
      <c r="BM254" s="143"/>
      <c r="BN254" s="143"/>
      <c r="BO254" s="143"/>
      <c r="BP254" s="143"/>
      <c r="BQ254" s="143"/>
      <c r="BR254" s="143"/>
      <c r="BS254" s="143"/>
      <c r="BT254" s="143"/>
      <c r="BU254" s="143"/>
      <c r="BV254" s="143"/>
      <c r="BW254" s="143"/>
      <c r="BX254" s="143"/>
      <c r="BY254" s="143"/>
      <c r="BZ254" s="144"/>
    </row>
    <row r="255" spans="1:78" ht="15" customHeight="1" x14ac:dyDescent="0.25">
      <c r="A255" s="68"/>
      <c r="B255" s="2"/>
      <c r="D255" s="78"/>
      <c r="E255" s="213" t="s">
        <v>215</v>
      </c>
      <c r="F255" s="215"/>
      <c r="G255" s="188"/>
      <c r="H255" s="162"/>
      <c r="I255" s="188"/>
      <c r="J255" s="162"/>
      <c r="K255" s="210" t="str">
        <f t="shared" si="78"/>
        <v>--</v>
      </c>
      <c r="L255" s="145"/>
      <c r="M255" s="145"/>
      <c r="N255" s="145"/>
      <c r="O255" s="145"/>
      <c r="P255" s="145"/>
      <c r="Q255" s="145"/>
      <c r="R255" s="145"/>
      <c r="S255" s="145"/>
      <c r="T255" s="145"/>
      <c r="U255" s="145"/>
      <c r="V255" s="145"/>
      <c r="W255" s="145"/>
      <c r="X255" s="145"/>
      <c r="Y255" s="145"/>
      <c r="Z255" s="145"/>
      <c r="AA255" s="145"/>
      <c r="AB255" s="145"/>
      <c r="AC255" s="145"/>
      <c r="AD255" s="145"/>
      <c r="AE255" s="145"/>
      <c r="AF255" s="145"/>
      <c r="AG255" s="145"/>
      <c r="AH255" s="145"/>
      <c r="AI255" s="145"/>
      <c r="AJ255" s="145"/>
      <c r="AK255" s="145"/>
      <c r="AL255" s="145"/>
      <c r="AM255" s="145"/>
      <c r="AN255" s="145"/>
      <c r="AO255" s="145"/>
      <c r="AP255" s="145"/>
      <c r="AQ255" s="145"/>
      <c r="AR255" s="145"/>
      <c r="AS255" s="145"/>
      <c r="AT255" s="145"/>
      <c r="AU255" s="145"/>
      <c r="AV255" s="145"/>
      <c r="AW255" s="145"/>
      <c r="AX255" s="145"/>
      <c r="AY255" s="145"/>
      <c r="AZ255" s="145"/>
      <c r="BA255" s="145"/>
      <c r="BB255" s="145"/>
      <c r="BC255" s="145"/>
      <c r="BD255" s="145"/>
      <c r="BE255" s="145"/>
      <c r="BF255" s="145"/>
      <c r="BG255" s="145"/>
      <c r="BH255" s="145"/>
      <c r="BI255" s="145"/>
      <c r="BJ255" s="145"/>
      <c r="BK255" s="145"/>
      <c r="BL255" s="145"/>
      <c r="BM255" s="145"/>
      <c r="BN255" s="145"/>
      <c r="BO255" s="145"/>
      <c r="BP255" s="145"/>
      <c r="BQ255" s="145"/>
      <c r="BR255" s="145"/>
      <c r="BS255" s="145"/>
      <c r="BT255" s="145"/>
      <c r="BU255" s="145"/>
      <c r="BV255" s="145"/>
      <c r="BW255" s="145"/>
      <c r="BX255" s="145"/>
      <c r="BY255" s="145"/>
      <c r="BZ255" s="146"/>
    </row>
    <row r="256" spans="1:78" ht="15" customHeight="1" x14ac:dyDescent="0.25">
      <c r="A256" s="68"/>
      <c r="B256" s="2"/>
      <c r="D256" s="78"/>
      <c r="E256" s="213" t="s">
        <v>216</v>
      </c>
      <c r="F256" s="215"/>
      <c r="G256" s="188"/>
      <c r="H256" s="162"/>
      <c r="I256" s="188"/>
      <c r="J256" s="162"/>
      <c r="K256" s="210" t="str">
        <f t="shared" si="78"/>
        <v>--</v>
      </c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5"/>
      <c r="AA256" s="145"/>
      <c r="AB256" s="145"/>
      <c r="AC256" s="145"/>
      <c r="AD256" s="145"/>
      <c r="AE256" s="145"/>
      <c r="AF256" s="145"/>
      <c r="AG256" s="145"/>
      <c r="AH256" s="145"/>
      <c r="AI256" s="145"/>
      <c r="AJ256" s="145"/>
      <c r="AK256" s="145"/>
      <c r="AL256" s="145"/>
      <c r="AM256" s="145"/>
      <c r="AN256" s="145"/>
      <c r="AO256" s="145"/>
      <c r="AP256" s="145"/>
      <c r="AQ256" s="145"/>
      <c r="AR256" s="145"/>
      <c r="AS256" s="145"/>
      <c r="AT256" s="145"/>
      <c r="AU256" s="145"/>
      <c r="AV256" s="145"/>
      <c r="AW256" s="145"/>
      <c r="AX256" s="145"/>
      <c r="AY256" s="145"/>
      <c r="AZ256" s="145"/>
      <c r="BA256" s="145"/>
      <c r="BB256" s="145"/>
      <c r="BC256" s="145"/>
      <c r="BD256" s="145"/>
      <c r="BE256" s="145"/>
      <c r="BF256" s="145"/>
      <c r="BG256" s="145"/>
      <c r="BH256" s="145"/>
      <c r="BI256" s="145"/>
      <c r="BJ256" s="145"/>
      <c r="BK256" s="145"/>
      <c r="BL256" s="145"/>
      <c r="BM256" s="145"/>
      <c r="BN256" s="145"/>
      <c r="BO256" s="145"/>
      <c r="BP256" s="145"/>
      <c r="BQ256" s="145"/>
      <c r="BR256" s="145"/>
      <c r="BS256" s="145"/>
      <c r="BT256" s="145"/>
      <c r="BU256" s="145"/>
      <c r="BV256" s="145"/>
      <c r="BW256" s="145"/>
      <c r="BX256" s="145"/>
      <c r="BY256" s="145"/>
      <c r="BZ256" s="146"/>
    </row>
    <row r="257" spans="1:78" ht="15" customHeight="1" x14ac:dyDescent="0.25">
      <c r="A257" s="68"/>
      <c r="B257" s="2"/>
      <c r="D257" s="78"/>
      <c r="E257" s="213" t="s">
        <v>217</v>
      </c>
      <c r="F257" s="215"/>
      <c r="G257" s="188"/>
      <c r="H257" s="162"/>
      <c r="I257" s="188"/>
      <c r="J257" s="162"/>
      <c r="K257" s="210" t="str">
        <f t="shared" si="78"/>
        <v>--</v>
      </c>
      <c r="L257" s="145"/>
      <c r="M257" s="145"/>
      <c r="N257" s="145"/>
      <c r="O257" s="145"/>
      <c r="P257" s="145"/>
      <c r="Q257" s="145"/>
      <c r="R257" s="145"/>
      <c r="S257" s="145"/>
      <c r="T257" s="145"/>
      <c r="U257" s="145"/>
      <c r="V257" s="145"/>
      <c r="W257" s="145"/>
      <c r="X257" s="145"/>
      <c r="Y257" s="145"/>
      <c r="Z257" s="145"/>
      <c r="AA257" s="145"/>
      <c r="AB257" s="145"/>
      <c r="AC257" s="145"/>
      <c r="AD257" s="145"/>
      <c r="AE257" s="145"/>
      <c r="AF257" s="145"/>
      <c r="AG257" s="145"/>
      <c r="AH257" s="145"/>
      <c r="AI257" s="145"/>
      <c r="AJ257" s="145"/>
      <c r="AK257" s="145"/>
      <c r="AL257" s="145"/>
      <c r="AM257" s="145"/>
      <c r="AN257" s="145"/>
      <c r="AO257" s="145"/>
      <c r="AP257" s="145"/>
      <c r="AQ257" s="145"/>
      <c r="AR257" s="145"/>
      <c r="AS257" s="145"/>
      <c r="AT257" s="145"/>
      <c r="AU257" s="145"/>
      <c r="AV257" s="145"/>
      <c r="AW257" s="145"/>
      <c r="AX257" s="145"/>
      <c r="AY257" s="145"/>
      <c r="AZ257" s="145"/>
      <c r="BA257" s="145"/>
      <c r="BB257" s="145"/>
      <c r="BC257" s="145"/>
      <c r="BD257" s="145"/>
      <c r="BE257" s="145"/>
      <c r="BF257" s="145"/>
      <c r="BG257" s="145"/>
      <c r="BH257" s="145"/>
      <c r="BI257" s="145"/>
      <c r="BJ257" s="145"/>
      <c r="BK257" s="145"/>
      <c r="BL257" s="145"/>
      <c r="BM257" s="145"/>
      <c r="BN257" s="145"/>
      <c r="BO257" s="145"/>
      <c r="BP257" s="145"/>
      <c r="BQ257" s="145"/>
      <c r="BR257" s="145"/>
      <c r="BS257" s="145"/>
      <c r="BT257" s="145"/>
      <c r="BU257" s="145"/>
      <c r="BV257" s="145"/>
      <c r="BW257" s="145"/>
      <c r="BX257" s="145"/>
      <c r="BY257" s="145"/>
      <c r="BZ257" s="146"/>
    </row>
    <row r="258" spans="1:78" ht="15" customHeight="1" x14ac:dyDescent="0.25">
      <c r="A258" s="68"/>
      <c r="B258" s="2"/>
      <c r="D258" s="78"/>
      <c r="E258" s="213" t="s">
        <v>218</v>
      </c>
      <c r="F258" s="215"/>
      <c r="G258" s="188"/>
      <c r="H258" s="162"/>
      <c r="I258" s="188"/>
      <c r="J258" s="162"/>
      <c r="K258" s="210" t="str">
        <f t="shared" si="78"/>
        <v>--</v>
      </c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145"/>
      <c r="AE258" s="145"/>
      <c r="AF258" s="145"/>
      <c r="AG258" s="145"/>
      <c r="AH258" s="145"/>
      <c r="AI258" s="145"/>
      <c r="AJ258" s="145"/>
      <c r="AK258" s="145"/>
      <c r="AL258" s="145"/>
      <c r="AM258" s="145"/>
      <c r="AN258" s="145"/>
      <c r="AO258" s="145"/>
      <c r="AP258" s="145"/>
      <c r="AQ258" s="145"/>
      <c r="AR258" s="145"/>
      <c r="AS258" s="145"/>
      <c r="AT258" s="145"/>
      <c r="AU258" s="145"/>
      <c r="AV258" s="145"/>
      <c r="AW258" s="145"/>
      <c r="AX258" s="145"/>
      <c r="AY258" s="145"/>
      <c r="AZ258" s="145"/>
      <c r="BA258" s="145"/>
      <c r="BB258" s="145"/>
      <c r="BC258" s="145"/>
      <c r="BD258" s="145"/>
      <c r="BE258" s="145"/>
      <c r="BF258" s="145"/>
      <c r="BG258" s="145"/>
      <c r="BH258" s="145"/>
      <c r="BI258" s="145"/>
      <c r="BJ258" s="145"/>
      <c r="BK258" s="145"/>
      <c r="BL258" s="145"/>
      <c r="BM258" s="145"/>
      <c r="BN258" s="145"/>
      <c r="BO258" s="145"/>
      <c r="BP258" s="145"/>
      <c r="BQ258" s="145"/>
      <c r="BR258" s="145"/>
      <c r="BS258" s="145"/>
      <c r="BT258" s="145"/>
      <c r="BU258" s="145"/>
      <c r="BV258" s="145"/>
      <c r="BW258" s="145"/>
      <c r="BX258" s="145"/>
      <c r="BY258" s="145"/>
      <c r="BZ258" s="146"/>
    </row>
    <row r="259" spans="1:78" ht="15" customHeight="1" x14ac:dyDescent="0.25">
      <c r="A259" s="68"/>
      <c r="B259" s="2"/>
      <c r="D259" s="78"/>
      <c r="E259" s="213" t="s">
        <v>219</v>
      </c>
      <c r="F259" s="215"/>
      <c r="G259" s="188"/>
      <c r="H259" s="162"/>
      <c r="I259" s="188"/>
      <c r="J259" s="162"/>
      <c r="K259" s="210" t="str">
        <f t="shared" si="78"/>
        <v>--</v>
      </c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145"/>
      <c r="AE259" s="145"/>
      <c r="AF259" s="145"/>
      <c r="AG259" s="145"/>
      <c r="AH259" s="145"/>
      <c r="AI259" s="145"/>
      <c r="AJ259" s="145"/>
      <c r="AK259" s="145"/>
      <c r="AL259" s="145"/>
      <c r="AM259" s="145"/>
      <c r="AN259" s="145"/>
      <c r="AO259" s="145"/>
      <c r="AP259" s="145"/>
      <c r="AQ259" s="145"/>
      <c r="AR259" s="145"/>
      <c r="AS259" s="145"/>
      <c r="AT259" s="145"/>
      <c r="AU259" s="145"/>
      <c r="AV259" s="145"/>
      <c r="AW259" s="145"/>
      <c r="AX259" s="145"/>
      <c r="AY259" s="145"/>
      <c r="AZ259" s="145"/>
      <c r="BA259" s="145"/>
      <c r="BB259" s="145"/>
      <c r="BC259" s="145"/>
      <c r="BD259" s="145"/>
      <c r="BE259" s="145"/>
      <c r="BF259" s="145"/>
      <c r="BG259" s="145"/>
      <c r="BH259" s="145"/>
      <c r="BI259" s="145"/>
      <c r="BJ259" s="145"/>
      <c r="BK259" s="145"/>
      <c r="BL259" s="145"/>
      <c r="BM259" s="145"/>
      <c r="BN259" s="145"/>
      <c r="BO259" s="145"/>
      <c r="BP259" s="145"/>
      <c r="BQ259" s="145"/>
      <c r="BR259" s="145"/>
      <c r="BS259" s="145"/>
      <c r="BT259" s="145"/>
      <c r="BU259" s="145"/>
      <c r="BV259" s="145"/>
      <c r="BW259" s="145"/>
      <c r="BX259" s="145"/>
      <c r="BY259" s="145"/>
      <c r="BZ259" s="146"/>
    </row>
    <row r="260" spans="1:78" ht="15" customHeight="1" x14ac:dyDescent="0.25">
      <c r="A260" s="68"/>
      <c r="B260" s="2"/>
      <c r="D260" s="78"/>
      <c r="E260" s="213" t="s">
        <v>247</v>
      </c>
      <c r="F260" s="215"/>
      <c r="G260" s="188"/>
      <c r="H260" s="162"/>
      <c r="I260" s="188"/>
      <c r="J260" s="162"/>
      <c r="K260" s="210" t="str">
        <f t="shared" si="78"/>
        <v>--</v>
      </c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  <c r="BI260" s="145"/>
      <c r="BJ260" s="145"/>
      <c r="BK260" s="145"/>
      <c r="BL260" s="145"/>
      <c r="BM260" s="145"/>
      <c r="BN260" s="145"/>
      <c r="BO260" s="145"/>
      <c r="BP260" s="145"/>
      <c r="BQ260" s="145"/>
      <c r="BR260" s="145"/>
      <c r="BS260" s="145"/>
      <c r="BT260" s="145"/>
      <c r="BU260" s="145"/>
      <c r="BV260" s="145"/>
      <c r="BW260" s="145"/>
      <c r="BX260" s="145"/>
      <c r="BY260" s="145"/>
      <c r="BZ260" s="146"/>
    </row>
    <row r="261" spans="1:78" ht="15" customHeight="1" x14ac:dyDescent="0.25">
      <c r="A261" s="68"/>
      <c r="B261" s="2"/>
      <c r="D261" s="78"/>
      <c r="E261" s="213" t="s">
        <v>220</v>
      </c>
      <c r="F261" s="215"/>
      <c r="G261" s="188"/>
      <c r="H261" s="162"/>
      <c r="I261" s="188"/>
      <c r="J261" s="162"/>
      <c r="K261" s="210" t="str">
        <f t="shared" si="78"/>
        <v>--</v>
      </c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145"/>
      <c r="AE261" s="145"/>
      <c r="AF261" s="145"/>
      <c r="AG261" s="145"/>
      <c r="AH261" s="145"/>
      <c r="AI261" s="145"/>
      <c r="AJ261" s="145"/>
      <c r="AK261" s="145"/>
      <c r="AL261" s="145"/>
      <c r="AM261" s="145"/>
      <c r="AN261" s="145"/>
      <c r="AO261" s="145"/>
      <c r="AP261" s="145"/>
      <c r="AQ261" s="145"/>
      <c r="AR261" s="145"/>
      <c r="AS261" s="145"/>
      <c r="AT261" s="145"/>
      <c r="AU261" s="145"/>
      <c r="AV261" s="145"/>
      <c r="AW261" s="145"/>
      <c r="AX261" s="145"/>
      <c r="AY261" s="145"/>
      <c r="AZ261" s="145"/>
      <c r="BA261" s="145"/>
      <c r="BB261" s="145"/>
      <c r="BC261" s="145"/>
      <c r="BD261" s="145"/>
      <c r="BE261" s="145"/>
      <c r="BF261" s="145"/>
      <c r="BG261" s="145"/>
      <c r="BH261" s="145"/>
      <c r="BI261" s="145"/>
      <c r="BJ261" s="145"/>
      <c r="BK261" s="145"/>
      <c r="BL261" s="145"/>
      <c r="BM261" s="145"/>
      <c r="BN261" s="145"/>
      <c r="BO261" s="145"/>
      <c r="BP261" s="145"/>
      <c r="BQ261" s="145"/>
      <c r="BR261" s="145"/>
      <c r="BS261" s="145"/>
      <c r="BT261" s="145"/>
      <c r="BU261" s="145"/>
      <c r="BV261" s="145"/>
      <c r="BW261" s="145"/>
      <c r="BX261" s="145"/>
      <c r="BY261" s="145"/>
      <c r="BZ261" s="146"/>
    </row>
    <row r="262" spans="1:78" ht="15" customHeight="1" x14ac:dyDescent="0.25">
      <c r="A262" s="68"/>
      <c r="B262" s="50"/>
      <c r="C262" s="50"/>
      <c r="D262" s="79"/>
      <c r="E262" s="214" t="s">
        <v>223</v>
      </c>
      <c r="F262" s="216"/>
      <c r="G262" s="189"/>
      <c r="H262" s="163"/>
      <c r="I262" s="189"/>
      <c r="J262" s="163"/>
      <c r="K262" s="212" t="str">
        <f t="shared" si="78"/>
        <v>--</v>
      </c>
      <c r="L262" s="147"/>
      <c r="M262" s="147"/>
      <c r="N262" s="147"/>
      <c r="O262" s="147"/>
      <c r="P262" s="147"/>
      <c r="Q262" s="147"/>
      <c r="R262" s="147"/>
      <c r="S262" s="147"/>
      <c r="T262" s="147"/>
      <c r="U262" s="147"/>
      <c r="V262" s="147"/>
      <c r="W262" s="147"/>
      <c r="X262" s="147"/>
      <c r="Y262" s="147"/>
      <c r="Z262" s="147"/>
      <c r="AA262" s="147"/>
      <c r="AB262" s="147"/>
      <c r="AC262" s="147"/>
      <c r="AD262" s="147"/>
      <c r="AE262" s="147"/>
      <c r="AF262" s="147"/>
      <c r="AG262" s="147"/>
      <c r="AH262" s="147"/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7"/>
      <c r="BH262" s="147"/>
      <c r="BI262" s="147"/>
      <c r="BJ262" s="147"/>
      <c r="BK262" s="147"/>
      <c r="BL262" s="147"/>
      <c r="BM262" s="147"/>
      <c r="BN262" s="147"/>
      <c r="BO262" s="147"/>
      <c r="BP262" s="147"/>
      <c r="BQ262" s="147"/>
      <c r="BR262" s="147"/>
      <c r="BS262" s="147"/>
      <c r="BT262" s="147"/>
      <c r="BU262" s="147"/>
      <c r="BV262" s="147"/>
      <c r="BW262" s="147"/>
      <c r="BX262" s="147"/>
      <c r="BY262" s="147"/>
      <c r="BZ262" s="148"/>
    </row>
    <row r="263" spans="1:78" ht="15" customHeight="1" x14ac:dyDescent="0.25">
      <c r="A263" s="69"/>
      <c r="B263" s="99">
        <v>52</v>
      </c>
      <c r="C263" s="66">
        <v>38</v>
      </c>
      <c r="D263" s="76">
        <v>6.6</v>
      </c>
      <c r="E263" s="56" t="s">
        <v>385</v>
      </c>
      <c r="F263" s="183"/>
      <c r="G263" s="187"/>
      <c r="H263" s="161"/>
      <c r="I263" s="187"/>
      <c r="J263" s="161"/>
      <c r="K263" s="184"/>
      <c r="L263" s="142"/>
      <c r="M263" s="142"/>
      <c r="N263" s="142"/>
      <c r="O263" s="142"/>
      <c r="P263" s="142"/>
      <c r="Q263" s="142"/>
      <c r="R263" s="142"/>
      <c r="S263" s="142"/>
      <c r="T263" s="142"/>
      <c r="U263" s="142"/>
      <c r="V263" s="142"/>
      <c r="W263" s="142"/>
      <c r="X263" s="142"/>
      <c r="Y263" s="142"/>
      <c r="Z263" s="142"/>
      <c r="AA263" s="142"/>
      <c r="AB263" s="142"/>
      <c r="AC263" s="142"/>
      <c r="AD263" s="142"/>
      <c r="AE263" s="142"/>
      <c r="AF263" s="142"/>
      <c r="AG263" s="142"/>
      <c r="AH263" s="142"/>
      <c r="AI263" s="142"/>
      <c r="AJ263" s="142"/>
      <c r="AK263" s="142"/>
      <c r="AL263" s="142"/>
      <c r="AM263" s="142"/>
      <c r="AN263" s="142"/>
      <c r="AO263" s="142"/>
      <c r="AP263" s="142"/>
      <c r="AQ263" s="142"/>
      <c r="AR263" s="142"/>
      <c r="AS263" s="142"/>
      <c r="AT263" s="142"/>
      <c r="AU263" s="142"/>
      <c r="AV263" s="142"/>
      <c r="AW263" s="142"/>
      <c r="AX263" s="142"/>
      <c r="AY263" s="142"/>
      <c r="AZ263" s="142"/>
      <c r="BA263" s="142"/>
      <c r="BB263" s="142"/>
      <c r="BC263" s="142"/>
      <c r="BD263" s="142"/>
      <c r="BE263" s="142"/>
      <c r="BF263" s="142"/>
      <c r="BG263" s="142"/>
      <c r="BH263" s="142"/>
      <c r="BI263" s="142"/>
      <c r="BJ263" s="142"/>
      <c r="BK263" s="142"/>
      <c r="BL263" s="142"/>
      <c r="BM263" s="142"/>
      <c r="BN263" s="142"/>
      <c r="BO263" s="142"/>
      <c r="BP263" s="142"/>
      <c r="BQ263" s="142"/>
      <c r="BR263" s="142"/>
      <c r="BS263" s="142"/>
      <c r="BT263" s="142"/>
      <c r="BU263" s="142"/>
      <c r="BV263" s="142"/>
      <c r="BW263" s="142"/>
      <c r="BX263" s="142"/>
      <c r="BY263" s="142"/>
      <c r="BZ263" s="142"/>
    </row>
    <row r="264" spans="1:78" ht="15" customHeight="1" x14ac:dyDescent="0.25">
      <c r="A264" s="68"/>
      <c r="B264" s="67"/>
      <c r="C264" s="67"/>
      <c r="D264" s="77"/>
      <c r="E264" s="213" t="s">
        <v>224</v>
      </c>
      <c r="F264" s="215"/>
      <c r="G264" s="188"/>
      <c r="H264" s="162"/>
      <c r="I264" s="188"/>
      <c r="J264" s="162"/>
      <c r="K264" s="210" t="str">
        <f t="shared" ref="K264:K272" si="79">IF(NOT(COUNTA(L264:BZ264)),"--",COUNTA(L264:BZ264))</f>
        <v>--</v>
      </c>
      <c r="L264" s="145"/>
      <c r="M264" s="145"/>
      <c r="N264" s="145"/>
      <c r="O264" s="145"/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  <c r="Z264" s="145"/>
      <c r="AA264" s="145"/>
      <c r="AB264" s="145"/>
      <c r="AC264" s="145"/>
      <c r="AD264" s="145"/>
      <c r="AE264" s="145"/>
      <c r="AF264" s="145"/>
      <c r="AG264" s="145"/>
      <c r="AH264" s="145"/>
      <c r="AI264" s="145"/>
      <c r="AJ264" s="145"/>
      <c r="AK264" s="145"/>
      <c r="AL264" s="145"/>
      <c r="AM264" s="145"/>
      <c r="AN264" s="145"/>
      <c r="AO264" s="145"/>
      <c r="AP264" s="145"/>
      <c r="AQ264" s="145"/>
      <c r="AR264" s="145"/>
      <c r="AS264" s="145"/>
      <c r="AT264" s="145"/>
      <c r="AU264" s="145"/>
      <c r="AV264" s="145"/>
      <c r="AW264" s="145"/>
      <c r="AX264" s="145"/>
      <c r="AY264" s="145"/>
      <c r="AZ264" s="145"/>
      <c r="BA264" s="145"/>
      <c r="BB264" s="145"/>
      <c r="BC264" s="145"/>
      <c r="BD264" s="145"/>
      <c r="BE264" s="145"/>
      <c r="BF264" s="145"/>
      <c r="BG264" s="145"/>
      <c r="BH264" s="145"/>
      <c r="BI264" s="145"/>
      <c r="BJ264" s="145"/>
      <c r="BK264" s="145"/>
      <c r="BL264" s="145"/>
      <c r="BM264" s="145"/>
      <c r="BN264" s="145"/>
      <c r="BO264" s="145"/>
      <c r="BP264" s="145"/>
      <c r="BQ264" s="145"/>
      <c r="BR264" s="145"/>
      <c r="BS264" s="145"/>
      <c r="BT264" s="145"/>
      <c r="BU264" s="145"/>
      <c r="BV264" s="145"/>
      <c r="BW264" s="145"/>
      <c r="BX264" s="145"/>
      <c r="BY264" s="145"/>
      <c r="BZ264" s="146"/>
    </row>
    <row r="265" spans="1:78" ht="15" customHeight="1" x14ac:dyDescent="0.25">
      <c r="A265" s="68"/>
      <c r="B265" s="2"/>
      <c r="D265" s="78"/>
      <c r="E265" s="213" t="s">
        <v>225</v>
      </c>
      <c r="F265" s="215"/>
      <c r="G265" s="188"/>
      <c r="H265" s="162"/>
      <c r="I265" s="188"/>
      <c r="J265" s="162"/>
      <c r="K265" s="210" t="str">
        <f t="shared" si="79"/>
        <v>--</v>
      </c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5"/>
      <c r="AA265" s="145"/>
      <c r="AB265" s="145"/>
      <c r="AC265" s="145"/>
      <c r="AD265" s="145"/>
      <c r="AE265" s="145"/>
      <c r="AF265" s="145"/>
      <c r="AG265" s="145"/>
      <c r="AH265" s="145"/>
      <c r="AI265" s="145"/>
      <c r="AJ265" s="145"/>
      <c r="AK265" s="145"/>
      <c r="AL265" s="145"/>
      <c r="AM265" s="145"/>
      <c r="AN265" s="145"/>
      <c r="AO265" s="145"/>
      <c r="AP265" s="145"/>
      <c r="AQ265" s="145"/>
      <c r="AR265" s="145"/>
      <c r="AS265" s="145"/>
      <c r="AT265" s="145"/>
      <c r="AU265" s="145"/>
      <c r="AV265" s="145"/>
      <c r="AW265" s="145"/>
      <c r="AX265" s="145"/>
      <c r="AY265" s="145"/>
      <c r="AZ265" s="145"/>
      <c r="BA265" s="145"/>
      <c r="BB265" s="145"/>
      <c r="BC265" s="145"/>
      <c r="BD265" s="145"/>
      <c r="BE265" s="145"/>
      <c r="BF265" s="145"/>
      <c r="BG265" s="145"/>
      <c r="BH265" s="145"/>
      <c r="BI265" s="145"/>
      <c r="BJ265" s="145"/>
      <c r="BK265" s="145"/>
      <c r="BL265" s="145"/>
      <c r="BM265" s="145"/>
      <c r="BN265" s="145"/>
      <c r="BO265" s="145"/>
      <c r="BP265" s="145"/>
      <c r="BQ265" s="145"/>
      <c r="BR265" s="145"/>
      <c r="BS265" s="145"/>
      <c r="BT265" s="145"/>
      <c r="BU265" s="145"/>
      <c r="BV265" s="145"/>
      <c r="BW265" s="145"/>
      <c r="BX265" s="145"/>
      <c r="BY265" s="145"/>
      <c r="BZ265" s="146"/>
    </row>
    <row r="266" spans="1:78" ht="15" customHeight="1" x14ac:dyDescent="0.25">
      <c r="A266" s="68"/>
      <c r="B266" s="2"/>
      <c r="D266" s="78"/>
      <c r="E266" s="213" t="s">
        <v>226</v>
      </c>
      <c r="F266" s="215"/>
      <c r="G266" s="188"/>
      <c r="H266" s="162"/>
      <c r="I266" s="188"/>
      <c r="J266" s="162"/>
      <c r="K266" s="210" t="str">
        <f t="shared" si="79"/>
        <v>--</v>
      </c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  <c r="AA266" s="145"/>
      <c r="AB266" s="145"/>
      <c r="AC266" s="145"/>
      <c r="AD266" s="145"/>
      <c r="AE266" s="145"/>
      <c r="AF266" s="145"/>
      <c r="AG266" s="145"/>
      <c r="AH266" s="145"/>
      <c r="AI266" s="145"/>
      <c r="AJ266" s="145"/>
      <c r="AK266" s="145"/>
      <c r="AL266" s="145"/>
      <c r="AM266" s="145"/>
      <c r="AN266" s="145"/>
      <c r="AO266" s="145"/>
      <c r="AP266" s="145"/>
      <c r="AQ266" s="145"/>
      <c r="AR266" s="145"/>
      <c r="AS266" s="145"/>
      <c r="AT266" s="145"/>
      <c r="AU266" s="145"/>
      <c r="AV266" s="145"/>
      <c r="AW266" s="145"/>
      <c r="AX266" s="145"/>
      <c r="AY266" s="145"/>
      <c r="AZ266" s="145"/>
      <c r="BA266" s="145"/>
      <c r="BB266" s="145"/>
      <c r="BC266" s="145"/>
      <c r="BD266" s="145"/>
      <c r="BE266" s="145"/>
      <c r="BF266" s="145"/>
      <c r="BG266" s="145"/>
      <c r="BH266" s="145"/>
      <c r="BI266" s="145"/>
      <c r="BJ266" s="145"/>
      <c r="BK266" s="145"/>
      <c r="BL266" s="145"/>
      <c r="BM266" s="145"/>
      <c r="BN266" s="145"/>
      <c r="BO266" s="145"/>
      <c r="BP266" s="145"/>
      <c r="BQ266" s="145"/>
      <c r="BR266" s="145"/>
      <c r="BS266" s="145"/>
      <c r="BT266" s="145"/>
      <c r="BU266" s="145"/>
      <c r="BV266" s="145"/>
      <c r="BW266" s="145"/>
      <c r="BX266" s="145"/>
      <c r="BY266" s="145"/>
      <c r="BZ266" s="146"/>
    </row>
    <row r="267" spans="1:78" ht="15" customHeight="1" x14ac:dyDescent="0.25">
      <c r="A267" s="68"/>
      <c r="B267" s="2"/>
      <c r="D267" s="78"/>
      <c r="E267" s="213" t="s">
        <v>227</v>
      </c>
      <c r="F267" s="215"/>
      <c r="G267" s="188"/>
      <c r="H267" s="162"/>
      <c r="I267" s="188"/>
      <c r="J267" s="162"/>
      <c r="K267" s="210" t="str">
        <f t="shared" si="79"/>
        <v>--</v>
      </c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  <c r="AB267" s="145"/>
      <c r="AC267" s="145"/>
      <c r="AD267" s="145"/>
      <c r="AE267" s="145"/>
      <c r="AF267" s="145"/>
      <c r="AG267" s="145"/>
      <c r="AH267" s="145"/>
      <c r="AI267" s="145"/>
      <c r="AJ267" s="145"/>
      <c r="AK267" s="145"/>
      <c r="AL267" s="145"/>
      <c r="AM267" s="145"/>
      <c r="AN267" s="145"/>
      <c r="AO267" s="145"/>
      <c r="AP267" s="145"/>
      <c r="AQ267" s="145"/>
      <c r="AR267" s="145"/>
      <c r="AS267" s="145"/>
      <c r="AT267" s="145"/>
      <c r="AU267" s="145"/>
      <c r="AV267" s="145"/>
      <c r="AW267" s="145"/>
      <c r="AX267" s="145"/>
      <c r="AY267" s="145"/>
      <c r="AZ267" s="145"/>
      <c r="BA267" s="145"/>
      <c r="BB267" s="145"/>
      <c r="BC267" s="145"/>
      <c r="BD267" s="145"/>
      <c r="BE267" s="145"/>
      <c r="BF267" s="145"/>
      <c r="BG267" s="145"/>
      <c r="BH267" s="145"/>
      <c r="BI267" s="145"/>
      <c r="BJ267" s="145"/>
      <c r="BK267" s="145"/>
      <c r="BL267" s="145"/>
      <c r="BM267" s="145"/>
      <c r="BN267" s="145"/>
      <c r="BO267" s="145"/>
      <c r="BP267" s="145"/>
      <c r="BQ267" s="145"/>
      <c r="BR267" s="145"/>
      <c r="BS267" s="145"/>
      <c r="BT267" s="145"/>
      <c r="BU267" s="145"/>
      <c r="BV267" s="145"/>
      <c r="BW267" s="145"/>
      <c r="BX267" s="145"/>
      <c r="BY267" s="145"/>
      <c r="BZ267" s="146"/>
    </row>
    <row r="268" spans="1:78" ht="15" customHeight="1" x14ac:dyDescent="0.25">
      <c r="A268" s="68"/>
      <c r="B268" s="2"/>
      <c r="D268" s="78"/>
      <c r="E268" s="213" t="s">
        <v>228</v>
      </c>
      <c r="F268" s="215"/>
      <c r="G268" s="188"/>
      <c r="H268" s="162"/>
      <c r="I268" s="188"/>
      <c r="J268" s="162"/>
      <c r="K268" s="210" t="str">
        <f t="shared" si="79"/>
        <v>--</v>
      </c>
      <c r="L268" s="145"/>
      <c r="M268" s="145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  <c r="AA268" s="145"/>
      <c r="AB268" s="145"/>
      <c r="AC268" s="145"/>
      <c r="AD268" s="145"/>
      <c r="AE268" s="145"/>
      <c r="AF268" s="145"/>
      <c r="AG268" s="145"/>
      <c r="AH268" s="145"/>
      <c r="AI268" s="145"/>
      <c r="AJ268" s="145"/>
      <c r="AK268" s="145"/>
      <c r="AL268" s="145"/>
      <c r="AM268" s="145"/>
      <c r="AN268" s="145"/>
      <c r="AO268" s="145"/>
      <c r="AP268" s="145"/>
      <c r="AQ268" s="145"/>
      <c r="AR268" s="145"/>
      <c r="AS268" s="145"/>
      <c r="AT268" s="145"/>
      <c r="AU268" s="145"/>
      <c r="AV268" s="145"/>
      <c r="AW268" s="145"/>
      <c r="AX268" s="145"/>
      <c r="AY268" s="145"/>
      <c r="AZ268" s="145"/>
      <c r="BA268" s="145"/>
      <c r="BB268" s="145"/>
      <c r="BC268" s="145"/>
      <c r="BD268" s="145"/>
      <c r="BE268" s="145"/>
      <c r="BF268" s="145"/>
      <c r="BG268" s="145"/>
      <c r="BH268" s="145"/>
      <c r="BI268" s="145"/>
      <c r="BJ268" s="145"/>
      <c r="BK268" s="145"/>
      <c r="BL268" s="145"/>
      <c r="BM268" s="145"/>
      <c r="BN268" s="145"/>
      <c r="BO268" s="145"/>
      <c r="BP268" s="145"/>
      <c r="BQ268" s="145"/>
      <c r="BR268" s="145"/>
      <c r="BS268" s="145"/>
      <c r="BT268" s="145"/>
      <c r="BU268" s="145"/>
      <c r="BV268" s="145"/>
      <c r="BW268" s="145"/>
      <c r="BX268" s="145"/>
      <c r="BY268" s="145"/>
      <c r="BZ268" s="146"/>
    </row>
    <row r="269" spans="1:78" ht="15" customHeight="1" x14ac:dyDescent="0.25">
      <c r="A269" s="68"/>
      <c r="B269" s="2"/>
      <c r="D269" s="78"/>
      <c r="E269" s="213" t="s">
        <v>229</v>
      </c>
      <c r="F269" s="215"/>
      <c r="G269" s="188"/>
      <c r="H269" s="162"/>
      <c r="I269" s="188"/>
      <c r="J269" s="162"/>
      <c r="K269" s="210" t="str">
        <f t="shared" si="79"/>
        <v>--</v>
      </c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  <c r="AB269" s="145"/>
      <c r="AC269" s="145"/>
      <c r="AD269" s="145"/>
      <c r="AE269" s="145"/>
      <c r="AF269" s="145"/>
      <c r="AG269" s="145"/>
      <c r="AH269" s="145"/>
      <c r="AI269" s="145"/>
      <c r="AJ269" s="145"/>
      <c r="AK269" s="145"/>
      <c r="AL269" s="145"/>
      <c r="AM269" s="145"/>
      <c r="AN269" s="145"/>
      <c r="AO269" s="145"/>
      <c r="AP269" s="145"/>
      <c r="AQ269" s="145"/>
      <c r="AR269" s="145"/>
      <c r="AS269" s="145"/>
      <c r="AT269" s="145"/>
      <c r="AU269" s="145"/>
      <c r="AV269" s="145"/>
      <c r="AW269" s="145"/>
      <c r="AX269" s="145"/>
      <c r="AY269" s="145"/>
      <c r="AZ269" s="145"/>
      <c r="BA269" s="145"/>
      <c r="BB269" s="145"/>
      <c r="BC269" s="145"/>
      <c r="BD269" s="145"/>
      <c r="BE269" s="145"/>
      <c r="BF269" s="145"/>
      <c r="BG269" s="145"/>
      <c r="BH269" s="145"/>
      <c r="BI269" s="145"/>
      <c r="BJ269" s="145"/>
      <c r="BK269" s="145"/>
      <c r="BL269" s="145"/>
      <c r="BM269" s="145"/>
      <c r="BN269" s="145"/>
      <c r="BO269" s="145"/>
      <c r="BP269" s="145"/>
      <c r="BQ269" s="145"/>
      <c r="BR269" s="145"/>
      <c r="BS269" s="145"/>
      <c r="BT269" s="145"/>
      <c r="BU269" s="145"/>
      <c r="BV269" s="145"/>
      <c r="BW269" s="145"/>
      <c r="BX269" s="145"/>
      <c r="BY269" s="145"/>
      <c r="BZ269" s="146"/>
    </row>
    <row r="270" spans="1:78" ht="15" customHeight="1" x14ac:dyDescent="0.25">
      <c r="A270" s="68"/>
      <c r="B270" s="2"/>
      <c r="D270" s="78"/>
      <c r="E270" s="213" t="s">
        <v>230</v>
      </c>
      <c r="F270" s="215"/>
      <c r="G270" s="188"/>
      <c r="H270" s="162"/>
      <c r="I270" s="188"/>
      <c r="J270" s="162"/>
      <c r="K270" s="210" t="str">
        <f t="shared" si="79"/>
        <v>--</v>
      </c>
      <c r="L270" s="145"/>
      <c r="M270" s="145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  <c r="AA270" s="145"/>
      <c r="AB270" s="145"/>
      <c r="AC270" s="145"/>
      <c r="AD270" s="145"/>
      <c r="AE270" s="145"/>
      <c r="AF270" s="145"/>
      <c r="AG270" s="145"/>
      <c r="AH270" s="145"/>
      <c r="AI270" s="145"/>
      <c r="AJ270" s="145"/>
      <c r="AK270" s="145"/>
      <c r="AL270" s="145"/>
      <c r="AM270" s="145"/>
      <c r="AN270" s="145"/>
      <c r="AO270" s="145"/>
      <c r="AP270" s="145"/>
      <c r="AQ270" s="145"/>
      <c r="AR270" s="145"/>
      <c r="AS270" s="145"/>
      <c r="AT270" s="145"/>
      <c r="AU270" s="145"/>
      <c r="AV270" s="145"/>
      <c r="AW270" s="145"/>
      <c r="AX270" s="145"/>
      <c r="AY270" s="145"/>
      <c r="AZ270" s="145"/>
      <c r="BA270" s="145"/>
      <c r="BB270" s="145"/>
      <c r="BC270" s="145"/>
      <c r="BD270" s="145"/>
      <c r="BE270" s="145"/>
      <c r="BF270" s="145"/>
      <c r="BG270" s="145"/>
      <c r="BH270" s="145"/>
      <c r="BI270" s="145"/>
      <c r="BJ270" s="145"/>
      <c r="BK270" s="145"/>
      <c r="BL270" s="145"/>
      <c r="BM270" s="145"/>
      <c r="BN270" s="145"/>
      <c r="BO270" s="145"/>
      <c r="BP270" s="145"/>
      <c r="BQ270" s="145"/>
      <c r="BR270" s="145"/>
      <c r="BS270" s="145"/>
      <c r="BT270" s="145"/>
      <c r="BU270" s="145"/>
      <c r="BV270" s="145"/>
      <c r="BW270" s="145"/>
      <c r="BX270" s="145"/>
      <c r="BY270" s="145"/>
      <c r="BZ270" s="146"/>
    </row>
    <row r="271" spans="1:78" ht="15" customHeight="1" x14ac:dyDescent="0.25">
      <c r="A271" s="68"/>
      <c r="B271" s="2"/>
      <c r="D271" s="78"/>
      <c r="E271" s="213" t="s">
        <v>231</v>
      </c>
      <c r="F271" s="215"/>
      <c r="G271" s="188"/>
      <c r="H271" s="162"/>
      <c r="I271" s="188"/>
      <c r="J271" s="162"/>
      <c r="K271" s="210" t="str">
        <f t="shared" si="79"/>
        <v>--</v>
      </c>
      <c r="L271" s="145"/>
      <c r="M271" s="145"/>
      <c r="N271" s="145"/>
      <c r="O271" s="145"/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  <c r="Z271" s="145"/>
      <c r="AA271" s="145"/>
      <c r="AB271" s="145"/>
      <c r="AC271" s="145"/>
      <c r="AD271" s="145"/>
      <c r="AE271" s="145"/>
      <c r="AF271" s="145"/>
      <c r="AG271" s="145"/>
      <c r="AH271" s="145"/>
      <c r="AI271" s="145"/>
      <c r="AJ271" s="145"/>
      <c r="AK271" s="145"/>
      <c r="AL271" s="145"/>
      <c r="AM271" s="145"/>
      <c r="AN271" s="145"/>
      <c r="AO271" s="145"/>
      <c r="AP271" s="145"/>
      <c r="AQ271" s="145"/>
      <c r="AR271" s="145"/>
      <c r="AS271" s="145"/>
      <c r="AT271" s="145"/>
      <c r="AU271" s="145"/>
      <c r="AV271" s="145"/>
      <c r="AW271" s="145"/>
      <c r="AX271" s="145"/>
      <c r="AY271" s="145"/>
      <c r="AZ271" s="145"/>
      <c r="BA271" s="145"/>
      <c r="BB271" s="145"/>
      <c r="BC271" s="145"/>
      <c r="BD271" s="145"/>
      <c r="BE271" s="145"/>
      <c r="BF271" s="145"/>
      <c r="BG271" s="145"/>
      <c r="BH271" s="145"/>
      <c r="BI271" s="145"/>
      <c r="BJ271" s="145"/>
      <c r="BK271" s="145"/>
      <c r="BL271" s="145"/>
      <c r="BM271" s="145"/>
      <c r="BN271" s="145"/>
      <c r="BO271" s="145"/>
      <c r="BP271" s="145"/>
      <c r="BQ271" s="145"/>
      <c r="BR271" s="145"/>
      <c r="BS271" s="145"/>
      <c r="BT271" s="145"/>
      <c r="BU271" s="145"/>
      <c r="BV271" s="145"/>
      <c r="BW271" s="145"/>
      <c r="BX271" s="145"/>
      <c r="BY271" s="145"/>
      <c r="BZ271" s="146"/>
    </row>
    <row r="272" spans="1:78" ht="15" customHeight="1" thickBot="1" x14ac:dyDescent="0.3">
      <c r="A272" s="70"/>
      <c r="B272" s="60"/>
      <c r="C272" s="60"/>
      <c r="D272" s="80"/>
      <c r="E272" s="61" t="s">
        <v>232</v>
      </c>
      <c r="F272" s="217"/>
      <c r="G272" s="190"/>
      <c r="H272" s="164"/>
      <c r="I272" s="190"/>
      <c r="J272" s="164"/>
      <c r="K272" s="218" t="str">
        <f t="shared" si="79"/>
        <v>--</v>
      </c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  <c r="AE272" s="149"/>
      <c r="AF272" s="149"/>
      <c r="AG272" s="149"/>
      <c r="AH272" s="149"/>
      <c r="AI272" s="149"/>
      <c r="AJ272" s="149"/>
      <c r="AK272" s="149"/>
      <c r="AL272" s="149"/>
      <c r="AM272" s="149"/>
      <c r="AN272" s="149"/>
      <c r="AO272" s="149"/>
      <c r="AP272" s="149"/>
      <c r="AQ272" s="149"/>
      <c r="AR272" s="149"/>
      <c r="AS272" s="149"/>
      <c r="AT272" s="149"/>
      <c r="AU272" s="149"/>
      <c r="AV272" s="149"/>
      <c r="AW272" s="149"/>
      <c r="AX272" s="149"/>
      <c r="AY272" s="149"/>
      <c r="AZ272" s="149"/>
      <c r="BA272" s="149"/>
      <c r="BB272" s="149"/>
      <c r="BC272" s="149"/>
      <c r="BD272" s="149"/>
      <c r="BE272" s="149"/>
      <c r="BF272" s="149"/>
      <c r="BG272" s="149"/>
      <c r="BH272" s="149"/>
      <c r="BI272" s="149"/>
      <c r="BJ272" s="149"/>
      <c r="BK272" s="149"/>
      <c r="BL272" s="149"/>
      <c r="BM272" s="149"/>
      <c r="BN272" s="149"/>
      <c r="BO272" s="149"/>
      <c r="BP272" s="149"/>
      <c r="BQ272" s="149"/>
      <c r="BR272" s="149"/>
      <c r="BS272" s="149"/>
      <c r="BT272" s="149"/>
      <c r="BU272" s="149"/>
      <c r="BV272" s="149"/>
      <c r="BW272" s="149"/>
      <c r="BX272" s="149"/>
      <c r="BY272" s="149"/>
      <c r="BZ272" s="150"/>
    </row>
    <row r="273" spans="6:11" ht="15" customHeight="1" thickTop="1" x14ac:dyDescent="0.25">
      <c r="F273" s="181"/>
      <c r="K273" s="182"/>
    </row>
  </sheetData>
  <mergeCells count="21">
    <mergeCell ref="A224:A227"/>
    <mergeCell ref="A247:A250"/>
    <mergeCell ref="A251:A254"/>
    <mergeCell ref="A143:A146"/>
    <mergeCell ref="A166:A169"/>
    <mergeCell ref="A170:A173"/>
    <mergeCell ref="A193:A196"/>
    <mergeCell ref="A197:A200"/>
    <mergeCell ref="A220:A223"/>
    <mergeCell ref="A139:A142"/>
    <mergeCell ref="F1:K1"/>
    <mergeCell ref="A4:A7"/>
    <mergeCell ref="A8:A11"/>
    <mergeCell ref="A31:A34"/>
    <mergeCell ref="A35:A38"/>
    <mergeCell ref="A58:A61"/>
    <mergeCell ref="A62:A65"/>
    <mergeCell ref="A85:A88"/>
    <mergeCell ref="A89:A92"/>
    <mergeCell ref="A112:A115"/>
    <mergeCell ref="A116:A119"/>
  </mergeCells>
  <pageMargins left="0.39370078740157483" right="0.39370078740157483" top="0.39370078740157483" bottom="0.27559055118110237" header="0.19685039370078741" footer="0.15748031496062992"/>
  <pageSetup scale="90" fitToHeight="0" orientation="portrait" r:id="rId1"/>
  <headerFooter alignWithMargins="0">
    <oddHeader>&amp;CMEASUREMENTS SHEET - YEAR 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F370"/>
  <sheetViews>
    <sheetView showGridLines="0" zoomScaleNormal="100" workbookViewId="0">
      <pane ySplit="2" topLeftCell="A3" activePane="bottomLeft" state="frozen"/>
      <selection pane="bottomLeft" activeCell="F196" sqref="F196"/>
    </sheetView>
  </sheetViews>
  <sheetFormatPr defaultRowHeight="15" x14ac:dyDescent="0.25"/>
  <cols>
    <col min="1" max="3" width="8.5703125" customWidth="1"/>
    <col min="4" max="4" width="69.140625" customWidth="1"/>
  </cols>
  <sheetData>
    <row r="1" spans="1:4" ht="22.5" customHeight="1" x14ac:dyDescent="0.25">
      <c r="A1" s="350" t="s">
        <v>286</v>
      </c>
      <c r="D1" s="359" t="s">
        <v>254</v>
      </c>
    </row>
    <row r="2" spans="1:4" ht="18.75" customHeight="1" x14ac:dyDescent="0.2">
      <c r="A2" s="103" t="s">
        <v>205</v>
      </c>
      <c r="B2" s="103" t="s">
        <v>13</v>
      </c>
      <c r="C2" s="103" t="s">
        <v>206</v>
      </c>
      <c r="D2" s="111" t="s">
        <v>654</v>
      </c>
    </row>
    <row r="3" spans="1:4" x14ac:dyDescent="0.25">
      <c r="A3" s="100" t="s">
        <v>551</v>
      </c>
      <c r="B3" s="101" t="s">
        <v>176</v>
      </c>
      <c r="C3" s="101" t="s">
        <v>188</v>
      </c>
      <c r="D3" s="357" t="s">
        <v>535</v>
      </c>
    </row>
    <row r="4" spans="1:4" x14ac:dyDescent="0.25">
      <c r="A4" s="102" t="s">
        <v>253</v>
      </c>
    </row>
    <row r="5" spans="1:4" ht="12.75" customHeight="1" x14ac:dyDescent="0.2">
      <c r="A5" s="90" t="s">
        <v>249</v>
      </c>
    </row>
    <row r="6" spans="1:4" ht="12.75" customHeight="1" x14ac:dyDescent="0.2">
      <c r="A6" s="90" t="s">
        <v>250</v>
      </c>
    </row>
    <row r="7" spans="1:4" ht="12.75" customHeight="1" x14ac:dyDescent="0.2">
      <c r="A7" s="90" t="s">
        <v>248</v>
      </c>
    </row>
    <row r="8" spans="1:4" ht="12.75" customHeight="1" x14ac:dyDescent="0.2">
      <c r="A8" s="90" t="s">
        <v>251</v>
      </c>
    </row>
    <row r="9" spans="1:4" ht="12.75" customHeight="1" x14ac:dyDescent="0.2">
      <c r="A9" s="90" t="s">
        <v>252</v>
      </c>
    </row>
    <row r="10" spans="1:4" x14ac:dyDescent="0.2">
      <c r="B10" s="90"/>
    </row>
    <row r="11" spans="1:4" x14ac:dyDescent="0.2">
      <c r="B11" s="90"/>
    </row>
    <row r="12" spans="1:4" x14ac:dyDescent="0.2">
      <c r="B12" s="90"/>
    </row>
    <row r="13" spans="1:4" x14ac:dyDescent="0.2">
      <c r="B13" s="90"/>
    </row>
    <row r="14" spans="1:4" x14ac:dyDescent="0.2">
      <c r="B14" s="90"/>
    </row>
    <row r="15" spans="1:4" x14ac:dyDescent="0.2">
      <c r="B15" s="90"/>
    </row>
    <row r="16" spans="1:4" x14ac:dyDescent="0.2">
      <c r="B16" s="90"/>
    </row>
    <row r="17" spans="1:4" x14ac:dyDescent="0.2">
      <c r="B17" s="90"/>
    </row>
    <row r="18" spans="1:4" x14ac:dyDescent="0.2">
      <c r="B18" s="90"/>
    </row>
    <row r="19" spans="1:4" x14ac:dyDescent="0.2">
      <c r="B19" s="90"/>
    </row>
    <row r="20" spans="1:4" x14ac:dyDescent="0.2">
      <c r="B20" s="90"/>
    </row>
    <row r="21" spans="1:4" x14ac:dyDescent="0.2">
      <c r="B21" s="90"/>
    </row>
    <row r="22" spans="1:4" x14ac:dyDescent="0.2">
      <c r="B22" s="90"/>
    </row>
    <row r="23" spans="1:4" x14ac:dyDescent="0.25">
      <c r="A23" s="104" t="s">
        <v>553</v>
      </c>
      <c r="B23" s="105" t="s">
        <v>175</v>
      </c>
      <c r="C23" s="101" t="s">
        <v>189</v>
      </c>
      <c r="D23" s="357" t="s">
        <v>593</v>
      </c>
    </row>
    <row r="36" spans="1:4" x14ac:dyDescent="0.25">
      <c r="A36" s="100" t="s">
        <v>594</v>
      </c>
      <c r="B36" s="101" t="s">
        <v>278</v>
      </c>
      <c r="C36" s="101" t="s">
        <v>190</v>
      </c>
      <c r="D36" s="357" t="s">
        <v>529</v>
      </c>
    </row>
    <row r="49" spans="1:4" x14ac:dyDescent="0.25">
      <c r="A49" s="100" t="s">
        <v>599</v>
      </c>
      <c r="B49" s="101" t="s">
        <v>618</v>
      </c>
      <c r="C49" s="101" t="s">
        <v>192</v>
      </c>
      <c r="D49" s="357" t="s">
        <v>558</v>
      </c>
    </row>
    <row r="59" spans="1:4" x14ac:dyDescent="0.25">
      <c r="A59" s="100" t="s">
        <v>179</v>
      </c>
      <c r="B59" s="101" t="s">
        <v>180</v>
      </c>
      <c r="C59" s="101" t="s">
        <v>191</v>
      </c>
      <c r="D59" s="357" t="s">
        <v>567</v>
      </c>
    </row>
    <row r="69" spans="1:4" x14ac:dyDescent="0.25">
      <c r="A69" s="104" t="s">
        <v>300</v>
      </c>
      <c r="B69" s="105" t="s">
        <v>177</v>
      </c>
      <c r="C69" s="105" t="s">
        <v>193</v>
      </c>
      <c r="D69" s="357" t="s">
        <v>604</v>
      </c>
    </row>
    <row r="83" spans="1:4" x14ac:dyDescent="0.25">
      <c r="A83" s="109"/>
      <c r="B83" s="109"/>
      <c r="C83" s="109"/>
    </row>
    <row r="84" spans="1:4" x14ac:dyDescent="0.25">
      <c r="A84" s="107" t="s">
        <v>607</v>
      </c>
      <c r="B84" s="108" t="s">
        <v>410</v>
      </c>
      <c r="C84" s="108" t="s">
        <v>194</v>
      </c>
      <c r="D84" s="357" t="s">
        <v>560</v>
      </c>
    </row>
    <row r="96" spans="1:4" x14ac:dyDescent="0.25">
      <c r="A96" s="104" t="s">
        <v>280</v>
      </c>
      <c r="B96" s="105" t="s">
        <v>178</v>
      </c>
      <c r="C96" s="105" t="s">
        <v>195</v>
      </c>
      <c r="D96" s="357" t="s">
        <v>561</v>
      </c>
    </row>
    <row r="105" spans="1:4" x14ac:dyDescent="0.25">
      <c r="A105" s="104" t="s">
        <v>281</v>
      </c>
      <c r="B105" s="105" t="s">
        <v>411</v>
      </c>
      <c r="C105" s="105" t="s">
        <v>196</v>
      </c>
      <c r="D105" s="357" t="s">
        <v>562</v>
      </c>
    </row>
    <row r="106" spans="1:4" x14ac:dyDescent="0.25">
      <c r="D106" s="92"/>
    </row>
    <row r="107" spans="1:4" x14ac:dyDescent="0.25">
      <c r="D107" s="92"/>
    </row>
    <row r="108" spans="1:4" x14ac:dyDescent="0.25">
      <c r="D108" s="92"/>
    </row>
    <row r="109" spans="1:4" x14ac:dyDescent="0.25">
      <c r="D109" s="92"/>
    </row>
    <row r="110" spans="1:4" x14ac:dyDescent="0.25">
      <c r="D110" s="92"/>
    </row>
    <row r="111" spans="1:4" x14ac:dyDescent="0.25">
      <c r="D111" s="92"/>
    </row>
    <row r="112" spans="1:4" x14ac:dyDescent="0.25">
      <c r="D112" s="92"/>
    </row>
    <row r="113" spans="1:4" x14ac:dyDescent="0.25">
      <c r="D113" s="92"/>
    </row>
    <row r="114" spans="1:4" x14ac:dyDescent="0.25">
      <c r="D114" s="92"/>
    </row>
    <row r="115" spans="1:4" x14ac:dyDescent="0.25">
      <c r="D115" s="92"/>
    </row>
    <row r="116" spans="1:4" x14ac:dyDescent="0.25">
      <c r="D116" s="92"/>
    </row>
    <row r="117" spans="1:4" x14ac:dyDescent="0.25">
      <c r="A117" s="104" t="s">
        <v>301</v>
      </c>
      <c r="B117" s="105" t="s">
        <v>299</v>
      </c>
      <c r="C117" s="105" t="s">
        <v>197</v>
      </c>
      <c r="D117" s="357" t="s">
        <v>564</v>
      </c>
    </row>
    <row r="118" spans="1:4" x14ac:dyDescent="0.25">
      <c r="D118" s="92"/>
    </row>
    <row r="119" spans="1:4" x14ac:dyDescent="0.25">
      <c r="D119" s="92"/>
    </row>
    <row r="120" spans="1:4" x14ac:dyDescent="0.25">
      <c r="D120" s="92"/>
    </row>
    <row r="121" spans="1:4" x14ac:dyDescent="0.25">
      <c r="D121" s="92"/>
    </row>
    <row r="122" spans="1:4" x14ac:dyDescent="0.25">
      <c r="D122" s="92"/>
    </row>
    <row r="123" spans="1:4" x14ac:dyDescent="0.25">
      <c r="D123" s="92"/>
    </row>
    <row r="124" spans="1:4" x14ac:dyDescent="0.25">
      <c r="D124" s="92"/>
    </row>
    <row r="125" spans="1:4" x14ac:dyDescent="0.25">
      <c r="D125" s="92"/>
    </row>
    <row r="126" spans="1:4" x14ac:dyDescent="0.25">
      <c r="D126" s="92"/>
    </row>
    <row r="127" spans="1:4" x14ac:dyDescent="0.25">
      <c r="D127" s="92"/>
    </row>
    <row r="128" spans="1:4" x14ac:dyDescent="0.25">
      <c r="D128" s="92"/>
    </row>
    <row r="129" spans="1:4" x14ac:dyDescent="0.25">
      <c r="A129" s="104" t="s">
        <v>610</v>
      </c>
      <c r="B129" s="101" t="s">
        <v>55</v>
      </c>
      <c r="C129" s="105" t="s">
        <v>198</v>
      </c>
      <c r="D129" s="357" t="s">
        <v>611</v>
      </c>
    </row>
    <row r="130" spans="1:4" x14ac:dyDescent="0.25">
      <c r="D130" s="92"/>
    </row>
    <row r="131" spans="1:4" x14ac:dyDescent="0.25">
      <c r="D131" s="92"/>
    </row>
    <row r="132" spans="1:4" x14ac:dyDescent="0.25">
      <c r="D132" s="92"/>
    </row>
    <row r="133" spans="1:4" x14ac:dyDescent="0.25">
      <c r="D133" s="92"/>
    </row>
    <row r="134" spans="1:4" x14ac:dyDescent="0.25">
      <c r="D134" s="92"/>
    </row>
    <row r="135" spans="1:4" x14ac:dyDescent="0.25">
      <c r="D135" s="92"/>
    </row>
    <row r="136" spans="1:4" x14ac:dyDescent="0.25">
      <c r="D136" s="92"/>
    </row>
    <row r="137" spans="1:4" x14ac:dyDescent="0.25">
      <c r="D137" s="92"/>
    </row>
    <row r="138" spans="1:4" x14ac:dyDescent="0.25">
      <c r="D138" s="92"/>
    </row>
    <row r="139" spans="1:4" x14ac:dyDescent="0.25">
      <c r="D139" s="92"/>
    </row>
    <row r="140" spans="1:4" x14ac:dyDescent="0.25">
      <c r="D140" s="92"/>
    </row>
    <row r="141" spans="1:4" x14ac:dyDescent="0.25">
      <c r="D141" s="92"/>
    </row>
    <row r="142" spans="1:4" x14ac:dyDescent="0.25">
      <c r="D142" s="92"/>
    </row>
    <row r="143" spans="1:4" x14ac:dyDescent="0.25">
      <c r="A143" s="396" t="s">
        <v>257</v>
      </c>
      <c r="B143" s="396"/>
      <c r="C143" s="396"/>
      <c r="D143" s="396"/>
    </row>
    <row r="144" spans="1:4" x14ac:dyDescent="0.25">
      <c r="D144" s="92"/>
    </row>
    <row r="145" spans="4:4" x14ac:dyDescent="0.25">
      <c r="D145" s="92"/>
    </row>
    <row r="146" spans="4:4" x14ac:dyDescent="0.25">
      <c r="D146" s="92"/>
    </row>
    <row r="147" spans="4:4" x14ac:dyDescent="0.25">
      <c r="D147" s="92"/>
    </row>
    <row r="148" spans="4:4" x14ac:dyDescent="0.25">
      <c r="D148" s="92"/>
    </row>
    <row r="149" spans="4:4" x14ac:dyDescent="0.25">
      <c r="D149" s="92"/>
    </row>
    <row r="150" spans="4:4" x14ac:dyDescent="0.25">
      <c r="D150" s="92"/>
    </row>
    <row r="151" spans="4:4" x14ac:dyDescent="0.25">
      <c r="D151" s="92"/>
    </row>
    <row r="152" spans="4:4" x14ac:dyDescent="0.25">
      <c r="D152" s="92"/>
    </row>
    <row r="153" spans="4:4" x14ac:dyDescent="0.25">
      <c r="D153" s="92"/>
    </row>
    <row r="154" spans="4:4" x14ac:dyDescent="0.25">
      <c r="D154" s="92"/>
    </row>
    <row r="155" spans="4:4" x14ac:dyDescent="0.25">
      <c r="D155" s="92"/>
    </row>
    <row r="156" spans="4:4" x14ac:dyDescent="0.25">
      <c r="D156" s="92"/>
    </row>
    <row r="157" spans="4:4" x14ac:dyDescent="0.25">
      <c r="D157" s="92"/>
    </row>
    <row r="158" spans="4:4" x14ac:dyDescent="0.25">
      <c r="D158" s="92"/>
    </row>
    <row r="159" spans="4:4" x14ac:dyDescent="0.25">
      <c r="D159" s="92"/>
    </row>
    <row r="160" spans="4:4" x14ac:dyDescent="0.25">
      <c r="D160" s="92"/>
    </row>
    <row r="161" spans="1:4" x14ac:dyDescent="0.25">
      <c r="D161" s="92"/>
    </row>
    <row r="162" spans="1:4" x14ac:dyDescent="0.25">
      <c r="D162" s="92"/>
    </row>
    <row r="163" spans="1:4" x14ac:dyDescent="0.25">
      <c r="D163" s="92"/>
    </row>
    <row r="164" spans="1:4" x14ac:dyDescent="0.25">
      <c r="D164" s="92"/>
    </row>
    <row r="165" spans="1:4" x14ac:dyDescent="0.25">
      <c r="D165" s="92"/>
    </row>
    <row r="166" spans="1:4" x14ac:dyDescent="0.25">
      <c r="D166" s="92"/>
    </row>
    <row r="167" spans="1:4" x14ac:dyDescent="0.25">
      <c r="D167" s="92"/>
    </row>
    <row r="168" spans="1:4" x14ac:dyDescent="0.25">
      <c r="D168" s="92"/>
    </row>
    <row r="169" spans="1:4" x14ac:dyDescent="0.25">
      <c r="D169" s="92"/>
    </row>
    <row r="170" spans="1:4" x14ac:dyDescent="0.25">
      <c r="D170" s="92"/>
    </row>
    <row r="171" spans="1:4" x14ac:dyDescent="0.25">
      <c r="D171" s="92"/>
    </row>
    <row r="172" spans="1:4" x14ac:dyDescent="0.25">
      <c r="D172" s="92"/>
    </row>
    <row r="173" spans="1:4" x14ac:dyDescent="0.25">
      <c r="D173" s="92"/>
    </row>
    <row r="174" spans="1:4" x14ac:dyDescent="0.25">
      <c r="A174" s="100" t="s">
        <v>282</v>
      </c>
      <c r="B174" s="101" t="s">
        <v>181</v>
      </c>
      <c r="C174" s="106" t="s">
        <v>55</v>
      </c>
      <c r="D174" s="357" t="s">
        <v>613</v>
      </c>
    </row>
    <row r="175" spans="1:4" x14ac:dyDescent="0.25">
      <c r="D175" s="92"/>
    </row>
    <row r="176" spans="1:4" x14ac:dyDescent="0.25">
      <c r="D176" s="92"/>
    </row>
    <row r="177" spans="1:4" x14ac:dyDescent="0.25">
      <c r="D177" s="92"/>
    </row>
    <row r="178" spans="1:4" x14ac:dyDescent="0.25">
      <c r="D178" s="92"/>
    </row>
    <row r="179" spans="1:4" x14ac:dyDescent="0.25">
      <c r="D179" s="92"/>
    </row>
    <row r="180" spans="1:4" x14ac:dyDescent="0.25">
      <c r="D180" s="92"/>
    </row>
    <row r="181" spans="1:4" x14ac:dyDescent="0.25">
      <c r="D181" s="92"/>
    </row>
    <row r="182" spans="1:4" x14ac:dyDescent="0.25">
      <c r="D182" s="92"/>
    </row>
    <row r="183" spans="1:4" x14ac:dyDescent="0.25">
      <c r="D183" s="92"/>
    </row>
    <row r="184" spans="1:4" x14ac:dyDescent="0.25">
      <c r="D184" s="92"/>
    </row>
    <row r="185" spans="1:4" x14ac:dyDescent="0.25">
      <c r="A185" s="104" t="s">
        <v>614</v>
      </c>
      <c r="B185" s="101">
        <v>36</v>
      </c>
      <c r="C185" s="105" t="s">
        <v>108</v>
      </c>
      <c r="D185" s="357" t="s">
        <v>573</v>
      </c>
    </row>
    <row r="186" spans="1:4" x14ac:dyDescent="0.25">
      <c r="D186" s="92"/>
    </row>
    <row r="187" spans="1:4" x14ac:dyDescent="0.25">
      <c r="D187" s="92"/>
    </row>
    <row r="188" spans="1:4" x14ac:dyDescent="0.25">
      <c r="D188" s="92"/>
    </row>
    <row r="189" spans="1:4" x14ac:dyDescent="0.25">
      <c r="D189" s="92"/>
    </row>
    <row r="190" spans="1:4" x14ac:dyDescent="0.25">
      <c r="D190" s="92"/>
    </row>
    <row r="191" spans="1:4" x14ac:dyDescent="0.25">
      <c r="D191" s="92"/>
    </row>
    <row r="192" spans="1:4" x14ac:dyDescent="0.25">
      <c r="D192" s="92"/>
    </row>
    <row r="193" spans="1:4" x14ac:dyDescent="0.25">
      <c r="D193" s="92"/>
    </row>
    <row r="194" spans="1:4" x14ac:dyDescent="0.25">
      <c r="A194" s="100" t="s">
        <v>182</v>
      </c>
      <c r="B194" s="101" t="s">
        <v>418</v>
      </c>
      <c r="C194" s="101" t="s">
        <v>55</v>
      </c>
      <c r="D194" s="357" t="s">
        <v>570</v>
      </c>
    </row>
    <row r="195" spans="1:4" x14ac:dyDescent="0.25">
      <c r="D195" s="92"/>
    </row>
    <row r="196" spans="1:4" x14ac:dyDescent="0.25">
      <c r="D196" s="92"/>
    </row>
    <row r="197" spans="1:4" x14ac:dyDescent="0.25">
      <c r="D197" s="92"/>
    </row>
    <row r="198" spans="1:4" x14ac:dyDescent="0.25">
      <c r="D198" s="92"/>
    </row>
    <row r="199" spans="1:4" x14ac:dyDescent="0.25">
      <c r="D199" s="92"/>
    </row>
    <row r="200" spans="1:4" x14ac:dyDescent="0.25">
      <c r="D200" s="92"/>
    </row>
    <row r="201" spans="1:4" x14ac:dyDescent="0.25">
      <c r="D201" s="92"/>
    </row>
    <row r="202" spans="1:4" x14ac:dyDescent="0.25">
      <c r="D202" s="92"/>
    </row>
    <row r="203" spans="1:4" x14ac:dyDescent="0.25">
      <c r="A203" s="100" t="s">
        <v>298</v>
      </c>
      <c r="B203" s="101">
        <v>34</v>
      </c>
      <c r="C203" s="101">
        <v>6.1</v>
      </c>
      <c r="D203" s="357" t="s">
        <v>571</v>
      </c>
    </row>
    <row r="204" spans="1:4" x14ac:dyDescent="0.25">
      <c r="D204" s="92"/>
    </row>
    <row r="205" spans="1:4" x14ac:dyDescent="0.25">
      <c r="D205" s="92"/>
    </row>
    <row r="206" spans="1:4" x14ac:dyDescent="0.25">
      <c r="D206" s="92"/>
    </row>
    <row r="207" spans="1:4" x14ac:dyDescent="0.25">
      <c r="D207" s="92"/>
    </row>
    <row r="208" spans="1:4" x14ac:dyDescent="0.25">
      <c r="D208" s="92"/>
    </row>
    <row r="209" spans="1:4" x14ac:dyDescent="0.25">
      <c r="D209" s="92"/>
    </row>
    <row r="210" spans="1:4" x14ac:dyDescent="0.25">
      <c r="D210" s="92"/>
    </row>
    <row r="211" spans="1:4" x14ac:dyDescent="0.25">
      <c r="D211" s="92"/>
    </row>
    <row r="212" spans="1:4" x14ac:dyDescent="0.25">
      <c r="A212" s="100" t="s">
        <v>183</v>
      </c>
      <c r="B212" s="101">
        <v>35</v>
      </c>
      <c r="C212" s="101">
        <v>6.2</v>
      </c>
      <c r="D212" s="357" t="s">
        <v>572</v>
      </c>
    </row>
    <row r="213" spans="1:4" x14ac:dyDescent="0.25">
      <c r="D213" s="92"/>
    </row>
    <row r="214" spans="1:4" x14ac:dyDescent="0.25">
      <c r="D214" s="92"/>
    </row>
    <row r="215" spans="1:4" x14ac:dyDescent="0.25">
      <c r="D215" s="92"/>
    </row>
    <row r="216" spans="1:4" x14ac:dyDescent="0.25">
      <c r="D216" s="92"/>
    </row>
    <row r="217" spans="1:4" x14ac:dyDescent="0.25">
      <c r="D217" s="92"/>
    </row>
    <row r="218" spans="1:4" x14ac:dyDescent="0.25">
      <c r="D218" s="92"/>
    </row>
    <row r="219" spans="1:4" x14ac:dyDescent="0.25">
      <c r="D219" s="92"/>
    </row>
    <row r="220" spans="1:4" x14ac:dyDescent="0.25">
      <c r="D220" s="92"/>
    </row>
    <row r="221" spans="1:4" x14ac:dyDescent="0.25">
      <c r="A221" s="100" t="s">
        <v>284</v>
      </c>
      <c r="B221" s="101" t="s">
        <v>414</v>
      </c>
      <c r="C221" s="101" t="s">
        <v>199</v>
      </c>
      <c r="D221" s="358" t="s">
        <v>569</v>
      </c>
    </row>
    <row r="222" spans="1:4" x14ac:dyDescent="0.25">
      <c r="D222" s="92"/>
    </row>
    <row r="223" spans="1:4" x14ac:dyDescent="0.25">
      <c r="D223" s="92"/>
    </row>
    <row r="224" spans="1:4" x14ac:dyDescent="0.25">
      <c r="D224" s="92"/>
    </row>
    <row r="225" spans="1:4" x14ac:dyDescent="0.25">
      <c r="D225" s="92"/>
    </row>
    <row r="226" spans="1:4" x14ac:dyDescent="0.25">
      <c r="D226" s="92"/>
    </row>
    <row r="227" spans="1:4" x14ac:dyDescent="0.25">
      <c r="D227" s="92"/>
    </row>
    <row r="228" spans="1:4" x14ac:dyDescent="0.25">
      <c r="D228" s="92"/>
    </row>
    <row r="229" spans="1:4" x14ac:dyDescent="0.25">
      <c r="D229" s="92"/>
    </row>
    <row r="230" spans="1:4" x14ac:dyDescent="0.25">
      <c r="A230" s="100" t="s">
        <v>184</v>
      </c>
      <c r="B230" s="101" t="s">
        <v>413</v>
      </c>
      <c r="C230" s="101" t="s">
        <v>200</v>
      </c>
      <c r="D230" s="357" t="s">
        <v>568</v>
      </c>
    </row>
    <row r="231" spans="1:4" x14ac:dyDescent="0.25">
      <c r="D231" s="92"/>
    </row>
    <row r="232" spans="1:4" x14ac:dyDescent="0.25">
      <c r="D232" s="92"/>
    </row>
    <row r="233" spans="1:4" x14ac:dyDescent="0.25">
      <c r="D233" s="92"/>
    </row>
    <row r="234" spans="1:4" x14ac:dyDescent="0.25">
      <c r="D234" s="92"/>
    </row>
    <row r="235" spans="1:4" x14ac:dyDescent="0.25">
      <c r="D235" s="92"/>
    </row>
    <row r="236" spans="1:4" x14ac:dyDescent="0.25">
      <c r="D236" s="92"/>
    </row>
    <row r="237" spans="1:4" x14ac:dyDescent="0.25">
      <c r="D237" s="92"/>
    </row>
    <row r="238" spans="1:4" x14ac:dyDescent="0.25">
      <c r="D238" s="92"/>
    </row>
    <row r="239" spans="1:4" x14ac:dyDescent="0.25">
      <c r="A239" s="100" t="s">
        <v>185</v>
      </c>
      <c r="B239" s="101">
        <v>37</v>
      </c>
      <c r="C239" s="101" t="s">
        <v>202</v>
      </c>
      <c r="D239" s="357" t="s">
        <v>574</v>
      </c>
    </row>
    <row r="240" spans="1:4" x14ac:dyDescent="0.25">
      <c r="D240" s="92"/>
    </row>
    <row r="241" spans="1:4" x14ac:dyDescent="0.25">
      <c r="D241" s="92"/>
    </row>
    <row r="242" spans="1:4" x14ac:dyDescent="0.25">
      <c r="A242" s="155" t="s">
        <v>304</v>
      </c>
      <c r="D242" s="92"/>
    </row>
    <row r="243" spans="1:4" x14ac:dyDescent="0.25">
      <c r="A243" s="156" t="s">
        <v>305</v>
      </c>
      <c r="D243" s="92"/>
    </row>
    <row r="244" spans="1:4" x14ac:dyDescent="0.25">
      <c r="D244" s="92"/>
    </row>
    <row r="245" spans="1:4" x14ac:dyDescent="0.25">
      <c r="D245" s="92"/>
    </row>
    <row r="246" spans="1:4" x14ac:dyDescent="0.25">
      <c r="D246" s="92"/>
    </row>
    <row r="247" spans="1:4" x14ac:dyDescent="0.25">
      <c r="D247" s="92"/>
    </row>
    <row r="248" spans="1:4" x14ac:dyDescent="0.25">
      <c r="D248" s="92"/>
    </row>
    <row r="249" spans="1:4" x14ac:dyDescent="0.25">
      <c r="D249" s="92"/>
    </row>
    <row r="250" spans="1:4" x14ac:dyDescent="0.25">
      <c r="D250" s="92"/>
    </row>
    <row r="251" spans="1:4" x14ac:dyDescent="0.25">
      <c r="D251" s="92"/>
    </row>
    <row r="252" spans="1:4" x14ac:dyDescent="0.25">
      <c r="D252" s="92"/>
    </row>
    <row r="253" spans="1:4" x14ac:dyDescent="0.25">
      <c r="A253" s="155" t="s">
        <v>307</v>
      </c>
      <c r="D253" s="92"/>
    </row>
    <row r="254" spans="1:4" x14ac:dyDescent="0.25">
      <c r="D254" s="92"/>
    </row>
    <row r="255" spans="1:4" x14ac:dyDescent="0.25">
      <c r="D255" s="92"/>
    </row>
    <row r="256" spans="1:4" x14ac:dyDescent="0.25">
      <c r="D256" s="92"/>
    </row>
    <row r="257" spans="1:6" x14ac:dyDescent="0.25">
      <c r="D257" s="92"/>
    </row>
    <row r="258" spans="1:6" x14ac:dyDescent="0.25">
      <c r="D258" s="92"/>
    </row>
    <row r="259" spans="1:6" x14ac:dyDescent="0.25">
      <c r="D259" s="92"/>
    </row>
    <row r="260" spans="1:6" x14ac:dyDescent="0.25">
      <c r="D260" s="92"/>
    </row>
    <row r="261" spans="1:6" x14ac:dyDescent="0.25">
      <c r="D261" s="92"/>
    </row>
    <row r="262" spans="1:6" x14ac:dyDescent="0.25">
      <c r="A262" s="100" t="s">
        <v>186</v>
      </c>
      <c r="B262" s="101" t="s">
        <v>417</v>
      </c>
      <c r="C262" s="101" t="s">
        <v>201</v>
      </c>
      <c r="D262" s="358" t="s">
        <v>575</v>
      </c>
      <c r="F262" s="16" t="s">
        <v>655</v>
      </c>
    </row>
    <row r="263" spans="1:6" x14ac:dyDescent="0.25">
      <c r="D263" s="92"/>
      <c r="F263" t="s">
        <v>394</v>
      </c>
    </row>
    <row r="264" spans="1:6" x14ac:dyDescent="0.25">
      <c r="D264" s="92"/>
    </row>
    <row r="265" spans="1:6" x14ac:dyDescent="0.25">
      <c r="D265" s="92"/>
    </row>
    <row r="266" spans="1:6" x14ac:dyDescent="0.25">
      <c r="D266" s="92"/>
    </row>
    <row r="267" spans="1:6" x14ac:dyDescent="0.25">
      <c r="D267" s="92"/>
    </row>
    <row r="268" spans="1:6" x14ac:dyDescent="0.25">
      <c r="D268" s="92"/>
    </row>
    <row r="269" spans="1:6" x14ac:dyDescent="0.25">
      <c r="D269" s="92"/>
    </row>
    <row r="270" spans="1:6" x14ac:dyDescent="0.25">
      <c r="D270" s="92"/>
    </row>
    <row r="271" spans="1:6" x14ac:dyDescent="0.25">
      <c r="D271" s="92"/>
    </row>
    <row r="272" spans="1:6" x14ac:dyDescent="0.25">
      <c r="A272" s="100" t="s">
        <v>187</v>
      </c>
      <c r="B272" s="101" t="s">
        <v>416</v>
      </c>
      <c r="C272" s="106" t="s">
        <v>55</v>
      </c>
      <c r="D272" s="357" t="s">
        <v>576</v>
      </c>
    </row>
    <row r="273" spans="1:4" x14ac:dyDescent="0.25">
      <c r="B273" s="1"/>
      <c r="C273" s="93"/>
      <c r="D273" s="94"/>
    </row>
    <row r="274" spans="1:4" x14ac:dyDescent="0.25">
      <c r="B274" s="1"/>
      <c r="C274" s="93"/>
      <c r="D274" s="94"/>
    </row>
    <row r="275" spans="1:4" x14ac:dyDescent="0.25">
      <c r="B275" s="1"/>
      <c r="C275" s="93"/>
      <c r="D275" s="94"/>
    </row>
    <row r="276" spans="1:4" x14ac:dyDescent="0.25">
      <c r="B276" s="1"/>
      <c r="C276" s="93"/>
      <c r="D276" s="94"/>
    </row>
    <row r="277" spans="1:4" x14ac:dyDescent="0.25">
      <c r="B277" s="1"/>
      <c r="C277" s="93"/>
      <c r="D277" s="94"/>
    </row>
    <row r="278" spans="1:4" x14ac:dyDescent="0.25">
      <c r="B278" s="1"/>
      <c r="C278" s="93"/>
      <c r="D278" s="94"/>
    </row>
    <row r="279" spans="1:4" x14ac:dyDescent="0.25">
      <c r="B279" s="1"/>
      <c r="C279" s="93"/>
      <c r="D279" s="94"/>
    </row>
    <row r="280" spans="1:4" x14ac:dyDescent="0.25">
      <c r="B280" s="1"/>
      <c r="C280" s="93"/>
      <c r="D280" s="94"/>
    </row>
    <row r="281" spans="1:4" x14ac:dyDescent="0.25">
      <c r="A281" s="100" t="s">
        <v>302</v>
      </c>
      <c r="B281" s="101" t="s">
        <v>415</v>
      </c>
      <c r="C281" s="106" t="s">
        <v>55</v>
      </c>
      <c r="D281" s="357" t="s">
        <v>577</v>
      </c>
    </row>
    <row r="282" spans="1:4" x14ac:dyDescent="0.25">
      <c r="D282" s="92"/>
    </row>
    <row r="283" spans="1:4" x14ac:dyDescent="0.25">
      <c r="D283" s="92"/>
    </row>
    <row r="284" spans="1:4" x14ac:dyDescent="0.25">
      <c r="D284" s="92"/>
    </row>
    <row r="285" spans="1:4" x14ac:dyDescent="0.25">
      <c r="D285" s="92"/>
    </row>
    <row r="286" spans="1:4" x14ac:dyDescent="0.25">
      <c r="D286" s="92"/>
    </row>
    <row r="287" spans="1:4" x14ac:dyDescent="0.25">
      <c r="D287" s="92"/>
    </row>
    <row r="288" spans="1:4" x14ac:dyDescent="0.25">
      <c r="D288" s="92"/>
    </row>
    <row r="289" spans="1:4" x14ac:dyDescent="0.25">
      <c r="D289" s="92"/>
    </row>
    <row r="290" spans="1:4" x14ac:dyDescent="0.25">
      <c r="A290" s="100" t="s">
        <v>616</v>
      </c>
      <c r="B290" s="101" t="s">
        <v>283</v>
      </c>
      <c r="C290" s="106" t="s">
        <v>203</v>
      </c>
      <c r="D290" s="357" t="s">
        <v>581</v>
      </c>
    </row>
    <row r="291" spans="1:4" x14ac:dyDescent="0.25">
      <c r="D291" s="92"/>
    </row>
    <row r="292" spans="1:4" x14ac:dyDescent="0.25">
      <c r="D292" s="92"/>
    </row>
    <row r="293" spans="1:4" x14ac:dyDescent="0.25">
      <c r="D293" s="92"/>
    </row>
    <row r="294" spans="1:4" x14ac:dyDescent="0.25">
      <c r="D294" s="92"/>
    </row>
    <row r="295" spans="1:4" x14ac:dyDescent="0.25">
      <c r="D295" s="92"/>
    </row>
    <row r="296" spans="1:4" x14ac:dyDescent="0.25">
      <c r="D296" s="92"/>
    </row>
    <row r="297" spans="1:4" x14ac:dyDescent="0.25">
      <c r="D297" s="92"/>
    </row>
    <row r="298" spans="1:4" x14ac:dyDescent="0.25">
      <c r="A298" s="100" t="s">
        <v>424</v>
      </c>
      <c r="B298" s="101" t="s">
        <v>284</v>
      </c>
      <c r="C298" s="106" t="s">
        <v>55</v>
      </c>
      <c r="D298" s="357" t="s">
        <v>585</v>
      </c>
    </row>
    <row r="299" spans="1:4" x14ac:dyDescent="0.25">
      <c r="D299" s="92"/>
    </row>
    <row r="300" spans="1:4" x14ac:dyDescent="0.25">
      <c r="D300" s="92"/>
    </row>
    <row r="301" spans="1:4" x14ac:dyDescent="0.25">
      <c r="D301" s="92"/>
    </row>
    <row r="302" spans="1:4" x14ac:dyDescent="0.25">
      <c r="D302" s="92"/>
    </row>
    <row r="303" spans="1:4" x14ac:dyDescent="0.25">
      <c r="D303" s="92"/>
    </row>
    <row r="304" spans="1:4" x14ac:dyDescent="0.25">
      <c r="D304" s="92"/>
    </row>
    <row r="305" spans="1:4" x14ac:dyDescent="0.25">
      <c r="D305" s="92"/>
    </row>
    <row r="306" spans="1:4" x14ac:dyDescent="0.25">
      <c r="A306" s="100" t="s">
        <v>285</v>
      </c>
      <c r="B306" s="101" t="s">
        <v>185</v>
      </c>
      <c r="C306" s="106" t="s">
        <v>55</v>
      </c>
      <c r="D306" s="357" t="s">
        <v>587</v>
      </c>
    </row>
    <row r="307" spans="1:4" x14ac:dyDescent="0.25">
      <c r="D307" s="92"/>
    </row>
    <row r="308" spans="1:4" x14ac:dyDescent="0.25">
      <c r="D308" s="92"/>
    </row>
    <row r="309" spans="1:4" x14ac:dyDescent="0.25">
      <c r="D309" s="92"/>
    </row>
    <row r="310" spans="1:4" x14ac:dyDescent="0.25">
      <c r="D310" s="92"/>
    </row>
    <row r="311" spans="1:4" x14ac:dyDescent="0.25">
      <c r="D311" s="92"/>
    </row>
    <row r="312" spans="1:4" x14ac:dyDescent="0.25">
      <c r="D312" s="92"/>
    </row>
    <row r="313" spans="1:4" x14ac:dyDescent="0.25">
      <c r="D313" s="92"/>
    </row>
    <row r="314" spans="1:4" x14ac:dyDescent="0.25">
      <c r="A314" s="100" t="s">
        <v>303</v>
      </c>
      <c r="B314" s="101" t="s">
        <v>187</v>
      </c>
      <c r="C314" s="106" t="s">
        <v>55</v>
      </c>
      <c r="D314" s="357" t="s">
        <v>589</v>
      </c>
    </row>
    <row r="315" spans="1:4" x14ac:dyDescent="0.25">
      <c r="D315" s="92"/>
    </row>
    <row r="316" spans="1:4" x14ac:dyDescent="0.25">
      <c r="D316" s="92"/>
    </row>
    <row r="317" spans="1:4" x14ac:dyDescent="0.25">
      <c r="D317" s="92"/>
    </row>
    <row r="318" spans="1:4" x14ac:dyDescent="0.25">
      <c r="D318" s="92"/>
    </row>
    <row r="319" spans="1:4" x14ac:dyDescent="0.25">
      <c r="D319" s="92"/>
    </row>
    <row r="320" spans="1:4" x14ac:dyDescent="0.25">
      <c r="D320" s="92"/>
    </row>
    <row r="321" spans="1:4" x14ac:dyDescent="0.25">
      <c r="D321" s="92"/>
    </row>
    <row r="322" spans="1:4" x14ac:dyDescent="0.25">
      <c r="A322" s="100" t="s">
        <v>425</v>
      </c>
      <c r="B322" s="101" t="s">
        <v>302</v>
      </c>
      <c r="C322" s="106" t="s">
        <v>55</v>
      </c>
      <c r="D322" s="357" t="s">
        <v>590</v>
      </c>
    </row>
    <row r="323" spans="1:4" x14ac:dyDescent="0.25">
      <c r="D323" s="92"/>
    </row>
    <row r="324" spans="1:4" x14ac:dyDescent="0.25">
      <c r="D324" s="92"/>
    </row>
    <row r="325" spans="1:4" x14ac:dyDescent="0.25">
      <c r="D325" s="92"/>
    </row>
    <row r="326" spans="1:4" x14ac:dyDescent="0.25">
      <c r="D326" s="92"/>
    </row>
    <row r="327" spans="1:4" x14ac:dyDescent="0.25">
      <c r="D327" s="92"/>
    </row>
    <row r="328" spans="1:4" x14ac:dyDescent="0.25">
      <c r="D328" s="92"/>
    </row>
    <row r="329" spans="1:4" x14ac:dyDescent="0.25">
      <c r="D329" s="92"/>
    </row>
    <row r="330" spans="1:4" x14ac:dyDescent="0.25">
      <c r="A330" s="100" t="s">
        <v>555</v>
      </c>
      <c r="B330" s="101" t="s">
        <v>419</v>
      </c>
      <c r="C330" s="106" t="s">
        <v>55</v>
      </c>
      <c r="D330" s="357" t="s">
        <v>591</v>
      </c>
    </row>
    <row r="331" spans="1:4" x14ac:dyDescent="0.25">
      <c r="D331" s="92"/>
    </row>
    <row r="332" spans="1:4" x14ac:dyDescent="0.25">
      <c r="D332" s="92"/>
    </row>
    <row r="333" spans="1:4" x14ac:dyDescent="0.25">
      <c r="D333" s="92"/>
    </row>
    <row r="334" spans="1:4" x14ac:dyDescent="0.25">
      <c r="D334" s="92"/>
    </row>
    <row r="335" spans="1:4" x14ac:dyDescent="0.25">
      <c r="D335" s="92"/>
    </row>
    <row r="336" spans="1:4" x14ac:dyDescent="0.25">
      <c r="D336" s="92"/>
    </row>
    <row r="337" spans="1:4" x14ac:dyDescent="0.25">
      <c r="D337" s="92"/>
    </row>
    <row r="338" spans="1:4" x14ac:dyDescent="0.25">
      <c r="A338" s="100" t="s">
        <v>556</v>
      </c>
      <c r="B338" s="101" t="s">
        <v>420</v>
      </c>
      <c r="C338" s="106" t="s">
        <v>55</v>
      </c>
      <c r="D338" s="357" t="s">
        <v>592</v>
      </c>
    </row>
    <row r="340" spans="1:4" ht="12.75" customHeight="1" x14ac:dyDescent="0.25">
      <c r="A340" s="102" t="s">
        <v>253</v>
      </c>
    </row>
    <row r="341" spans="1:4" ht="12.75" customHeight="1" x14ac:dyDescent="0.2">
      <c r="A341" s="96" t="s">
        <v>267</v>
      </c>
    </row>
    <row r="342" spans="1:4" ht="12.75" customHeight="1" x14ac:dyDescent="0.2">
      <c r="A342" s="96" t="s">
        <v>268</v>
      </c>
    </row>
    <row r="343" spans="1:4" ht="12.75" customHeight="1" x14ac:dyDescent="0.2">
      <c r="A343" s="96" t="s">
        <v>269</v>
      </c>
    </row>
    <row r="344" spans="1:4" ht="12.75" customHeight="1" x14ac:dyDescent="0.2">
      <c r="A344" s="96" t="s">
        <v>270</v>
      </c>
    </row>
    <row r="345" spans="1:4" ht="12.75" customHeight="1" x14ac:dyDescent="0.2">
      <c r="A345" s="96" t="s">
        <v>271</v>
      </c>
    </row>
    <row r="346" spans="1:4" ht="12.75" customHeight="1" x14ac:dyDescent="0.2">
      <c r="A346" s="96" t="s">
        <v>258</v>
      </c>
    </row>
    <row r="347" spans="1:4" ht="12.75" customHeight="1" x14ac:dyDescent="0.2">
      <c r="A347" s="96" t="s">
        <v>272</v>
      </c>
    </row>
    <row r="348" spans="1:4" ht="12.75" customHeight="1" x14ac:dyDescent="0.2">
      <c r="A348" s="96" t="s">
        <v>259</v>
      </c>
    </row>
    <row r="349" spans="1:4" ht="12.75" customHeight="1" x14ac:dyDescent="0.2">
      <c r="A349" s="96" t="s">
        <v>273</v>
      </c>
    </row>
    <row r="350" spans="1:4" ht="12.75" customHeight="1" x14ac:dyDescent="0.2">
      <c r="A350" s="96" t="s">
        <v>260</v>
      </c>
    </row>
    <row r="351" spans="1:4" ht="12.75" customHeight="1" x14ac:dyDescent="0.2">
      <c r="A351" s="96" t="s">
        <v>274</v>
      </c>
    </row>
    <row r="352" spans="1:4" ht="12.75" customHeight="1" x14ac:dyDescent="0.2">
      <c r="A352" s="96" t="s">
        <v>261</v>
      </c>
    </row>
    <row r="353" spans="1:4" ht="12.75" customHeight="1" x14ac:dyDescent="0.2">
      <c r="A353" s="96" t="s">
        <v>275</v>
      </c>
    </row>
    <row r="354" spans="1:4" ht="12.75" customHeight="1" x14ac:dyDescent="0.2">
      <c r="A354" s="96" t="s">
        <v>262</v>
      </c>
    </row>
    <row r="355" spans="1:4" ht="12.75" customHeight="1" x14ac:dyDescent="0.2">
      <c r="A355" s="96" t="s">
        <v>263</v>
      </c>
    </row>
    <row r="356" spans="1:4" ht="12.75" customHeight="1" x14ac:dyDescent="0.2">
      <c r="A356" s="96" t="s">
        <v>264</v>
      </c>
    </row>
    <row r="357" spans="1:4" ht="12.75" customHeight="1" x14ac:dyDescent="0.2">
      <c r="A357" s="95"/>
    </row>
    <row r="358" spans="1:4" ht="12.75" customHeight="1" x14ac:dyDescent="0.2">
      <c r="A358" s="96" t="s">
        <v>265</v>
      </c>
    </row>
    <row r="359" spans="1:4" ht="12.75" customHeight="1" x14ac:dyDescent="0.2">
      <c r="A359" s="96" t="s">
        <v>266</v>
      </c>
    </row>
    <row r="361" spans="1:4" x14ac:dyDescent="0.25">
      <c r="A361" s="117" t="s">
        <v>291</v>
      </c>
      <c r="B361" s="118"/>
      <c r="C361" s="119"/>
      <c r="D361" s="120"/>
    </row>
    <row r="363" spans="1:4" x14ac:dyDescent="0.25">
      <c r="A363" t="s">
        <v>290</v>
      </c>
    </row>
    <row r="364" spans="1:4" x14ac:dyDescent="0.25">
      <c r="A364" t="s">
        <v>288</v>
      </c>
    </row>
    <row r="366" spans="1:4" x14ac:dyDescent="0.25">
      <c r="A366" t="s">
        <v>652</v>
      </c>
    </row>
    <row r="367" spans="1:4" x14ac:dyDescent="0.25">
      <c r="A367" t="s">
        <v>653</v>
      </c>
      <c r="D367" s="110"/>
    </row>
    <row r="369" spans="1:1" x14ac:dyDescent="0.25">
      <c r="A369" t="s">
        <v>289</v>
      </c>
    </row>
    <row r="370" spans="1:1" x14ac:dyDescent="0.25">
      <c r="A370" s="112" t="s">
        <v>663</v>
      </c>
    </row>
  </sheetData>
  <mergeCells count="1">
    <mergeCell ref="A143:D143"/>
  </mergeCells>
  <pageMargins left="0.62992125984251968" right="0.39370078740157483" top="0.62992125984251968" bottom="0.19685039370078741" header="0.31496062992125984" footer="0.31496062992125984"/>
  <pageSetup orientation="portrait" r:id="rId1"/>
  <headerFooter>
    <oddFooter>&amp;R&amp;"-,Italic"&amp;9Page &amp;P of &amp;N</oddFooter>
  </headerFooter>
  <rowBreaks count="6" manualBreakCount="6">
    <brk id="48" max="3" man="1"/>
    <brk id="184" max="3" man="1"/>
    <brk id="229" max="3" man="1"/>
    <brk id="271" max="3" man="1"/>
    <brk id="313" max="3" man="1"/>
    <brk id="360" max="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CDF6-E303-4957-9D10-BF59A4DE9281}">
  <sheetPr>
    <tabColor rgb="FF008000"/>
  </sheetPr>
  <dimension ref="A1:K80"/>
  <sheetViews>
    <sheetView showGridLines="0" zoomScale="140" zoomScaleNormal="140" workbookViewId="0">
      <pane ySplit="4" topLeftCell="A5" activePane="bottomLeft" state="frozen"/>
      <selection pane="bottomLeft"/>
    </sheetView>
  </sheetViews>
  <sheetFormatPr defaultColWidth="9.140625" defaultRowHeight="11.25" x14ac:dyDescent="0.2"/>
  <cols>
    <col min="1" max="3" width="5.7109375" style="303" customWidth="1"/>
    <col min="4" max="4" width="0.7109375" style="303" customWidth="1"/>
    <col min="5" max="5" width="25" style="297" customWidth="1"/>
    <col min="6" max="6" width="6.28515625" style="297" customWidth="1"/>
    <col min="7" max="9" width="5.7109375" style="297" customWidth="1"/>
    <col min="10" max="10" width="0.7109375" style="297" customWidth="1"/>
    <col min="11" max="11" width="25" style="297" customWidth="1"/>
    <col min="12" max="16384" width="9.140625" style="297"/>
  </cols>
  <sheetData>
    <row r="1" spans="1:11" s="294" customFormat="1" ht="18.75" customHeight="1" x14ac:dyDescent="0.3">
      <c r="A1" s="292" t="s">
        <v>524</v>
      </c>
      <c r="B1" s="293"/>
      <c r="C1" s="293"/>
      <c r="D1" s="293"/>
    </row>
    <row r="2" spans="1:11" ht="13.5" customHeight="1" x14ac:dyDescent="0.2">
      <c r="A2" s="295"/>
      <c r="B2" s="295"/>
      <c r="C2" s="295"/>
      <c r="D2" s="295"/>
      <c r="E2" s="296"/>
      <c r="G2" s="296"/>
      <c r="H2" s="296"/>
      <c r="I2" s="296"/>
      <c r="J2" s="296"/>
      <c r="K2" s="296"/>
    </row>
    <row r="3" spans="1:11" s="300" customFormat="1" ht="10.5" customHeight="1" x14ac:dyDescent="0.2">
      <c r="A3" s="298" t="s">
        <v>435</v>
      </c>
      <c r="B3" s="298" t="s">
        <v>436</v>
      </c>
      <c r="C3" s="298" t="s">
        <v>437</v>
      </c>
      <c r="D3" s="298"/>
      <c r="E3" s="299"/>
      <c r="F3" s="297"/>
      <c r="G3" s="298" t="s">
        <v>435</v>
      </c>
      <c r="H3" s="298" t="s">
        <v>436</v>
      </c>
      <c r="I3" s="298" t="s">
        <v>437</v>
      </c>
      <c r="J3" s="298"/>
      <c r="K3" s="299"/>
    </row>
    <row r="4" spans="1:11" s="300" customFormat="1" ht="10.5" customHeight="1" x14ac:dyDescent="0.2">
      <c r="A4" s="301" t="s">
        <v>438</v>
      </c>
      <c r="B4" s="301" t="s">
        <v>438</v>
      </c>
      <c r="C4" s="301" t="s">
        <v>438</v>
      </c>
      <c r="D4" s="301"/>
      <c r="E4" s="302" t="s">
        <v>439</v>
      </c>
      <c r="F4" s="297"/>
      <c r="G4" s="301" t="s">
        <v>438</v>
      </c>
      <c r="H4" s="301" t="s">
        <v>438</v>
      </c>
      <c r="I4" s="301" t="s">
        <v>438</v>
      </c>
      <c r="J4" s="301"/>
      <c r="K4" s="302" t="s">
        <v>439</v>
      </c>
    </row>
    <row r="5" spans="1:11" s="300" customFormat="1" ht="9" customHeight="1" x14ac:dyDescent="0.2">
      <c r="A5" s="303"/>
      <c r="B5" s="303"/>
      <c r="C5" s="303"/>
      <c r="D5" s="303"/>
      <c r="E5" s="297"/>
      <c r="F5" s="297"/>
      <c r="G5" s="297"/>
      <c r="H5" s="297"/>
      <c r="I5" s="297"/>
      <c r="J5" s="297"/>
      <c r="K5" s="297"/>
    </row>
    <row r="6" spans="1:11" s="300" customFormat="1" ht="9" customHeight="1" x14ac:dyDescent="0.2">
      <c r="A6" s="304"/>
      <c r="B6" s="304"/>
      <c r="C6" s="304"/>
      <c r="D6" s="304"/>
      <c r="E6" s="305" t="s">
        <v>440</v>
      </c>
      <c r="F6" s="306"/>
      <c r="G6" s="304"/>
      <c r="H6" s="304"/>
      <c r="I6" s="304"/>
      <c r="J6" s="304"/>
      <c r="K6" s="305" t="s">
        <v>429</v>
      </c>
    </row>
    <row r="7" spans="1:11" s="300" customFormat="1" ht="9" customHeight="1" x14ac:dyDescent="0.2">
      <c r="A7" s="303"/>
      <c r="B7" s="303"/>
      <c r="C7" s="303">
        <v>0</v>
      </c>
      <c r="D7" s="303"/>
      <c r="E7" s="297" t="s">
        <v>441</v>
      </c>
      <c r="F7" s="297"/>
      <c r="G7" s="303"/>
      <c r="H7" s="303"/>
      <c r="I7" s="303">
        <v>40</v>
      </c>
      <c r="J7" s="303"/>
      <c r="K7" s="297" t="s">
        <v>442</v>
      </c>
    </row>
    <row r="8" spans="1:11" s="300" customFormat="1" ht="9" customHeight="1" x14ac:dyDescent="0.2">
      <c r="A8" s="303"/>
      <c r="B8" s="303"/>
      <c r="C8" s="303">
        <v>1</v>
      </c>
      <c r="D8" s="303"/>
      <c r="E8" s="297" t="s">
        <v>443</v>
      </c>
      <c r="F8" s="297"/>
      <c r="G8" s="303"/>
      <c r="H8" s="307" t="s">
        <v>444</v>
      </c>
      <c r="I8" s="303">
        <v>41</v>
      </c>
      <c r="J8" s="303"/>
      <c r="K8" s="297" t="s">
        <v>445</v>
      </c>
    </row>
    <row r="9" spans="1:11" s="300" customFormat="1" ht="9" customHeight="1" x14ac:dyDescent="0.2">
      <c r="A9" s="303"/>
      <c r="B9" s="303"/>
      <c r="C9" s="303">
        <v>3</v>
      </c>
      <c r="D9" s="303"/>
      <c r="E9" s="297" t="s">
        <v>446</v>
      </c>
      <c r="F9" s="297"/>
      <c r="G9" s="303">
        <v>10</v>
      </c>
      <c r="H9" s="303">
        <v>9.1999999999999993</v>
      </c>
      <c r="I9" s="303">
        <v>45</v>
      </c>
      <c r="J9" s="303"/>
      <c r="K9" s="297" t="s">
        <v>447</v>
      </c>
    </row>
    <row r="10" spans="1:11" s="300" customFormat="1" ht="9" customHeight="1" x14ac:dyDescent="0.2">
      <c r="A10" s="303"/>
      <c r="B10" s="303"/>
      <c r="C10" s="303">
        <v>5</v>
      </c>
      <c r="D10" s="303"/>
      <c r="E10" s="297" t="s">
        <v>448</v>
      </c>
      <c r="F10" s="297"/>
      <c r="G10" s="303"/>
      <c r="H10" s="303"/>
      <c r="I10" s="303">
        <v>47</v>
      </c>
      <c r="J10" s="303"/>
      <c r="K10" s="297" t="s">
        <v>449</v>
      </c>
    </row>
    <row r="11" spans="1:11" s="300" customFormat="1" ht="9" customHeight="1" x14ac:dyDescent="0.2">
      <c r="A11" s="303"/>
      <c r="B11" s="303"/>
      <c r="C11" s="303">
        <v>7</v>
      </c>
      <c r="D11" s="303"/>
      <c r="E11" s="297" t="s">
        <v>450</v>
      </c>
      <c r="F11" s="297"/>
      <c r="G11" s="303"/>
      <c r="H11" s="303">
        <v>10.1</v>
      </c>
      <c r="I11" s="303">
        <v>49</v>
      </c>
      <c r="J11" s="303"/>
      <c r="K11" s="297" t="s">
        <v>451</v>
      </c>
    </row>
    <row r="12" spans="1:11" s="300" customFormat="1" ht="9" customHeight="1" x14ac:dyDescent="0.2">
      <c r="A12" s="303"/>
      <c r="B12" s="303">
        <v>0</v>
      </c>
      <c r="C12" s="303">
        <v>9</v>
      </c>
      <c r="D12" s="303"/>
      <c r="E12" s="297" t="s">
        <v>452</v>
      </c>
      <c r="F12" s="297"/>
      <c r="G12" s="303"/>
      <c r="H12" s="303"/>
      <c r="I12" s="303"/>
      <c r="J12" s="303"/>
      <c r="K12" s="297"/>
    </row>
    <row r="13" spans="1:11" s="300" customFormat="1" ht="9" customHeight="1" x14ac:dyDescent="0.2">
      <c r="A13" s="303"/>
      <c r="B13" s="303"/>
      <c r="C13" s="303"/>
      <c r="D13" s="303"/>
      <c r="E13" s="297"/>
      <c r="F13" s="297"/>
      <c r="G13" s="304"/>
      <c r="H13" s="304"/>
      <c r="I13" s="304"/>
      <c r="J13" s="304"/>
      <c r="K13" s="305" t="s">
        <v>453</v>
      </c>
    </row>
    <row r="14" spans="1:11" s="300" customFormat="1" ht="9" customHeight="1" x14ac:dyDescent="0.2">
      <c r="A14" s="304"/>
      <c r="B14" s="304"/>
      <c r="C14" s="304"/>
      <c r="D14" s="304"/>
      <c r="E14" s="305" t="s">
        <v>454</v>
      </c>
      <c r="F14" s="306"/>
      <c r="G14" s="303">
        <v>10.1</v>
      </c>
      <c r="H14" s="303">
        <v>10.199999999999999</v>
      </c>
      <c r="I14" s="303">
        <v>50</v>
      </c>
      <c r="J14" s="303"/>
      <c r="K14" s="297" t="s">
        <v>455</v>
      </c>
    </row>
    <row r="15" spans="1:11" s="300" customFormat="1" ht="9" customHeight="1" x14ac:dyDescent="0.2">
      <c r="A15" s="303">
        <v>1</v>
      </c>
      <c r="B15" s="303"/>
      <c r="C15" s="303">
        <v>10</v>
      </c>
      <c r="D15" s="303"/>
      <c r="E15" s="297" t="s">
        <v>456</v>
      </c>
      <c r="F15" s="297"/>
      <c r="G15" s="303">
        <v>10.199999999999999</v>
      </c>
      <c r="H15" s="303"/>
      <c r="I15" s="303">
        <v>53</v>
      </c>
      <c r="J15" s="303"/>
      <c r="K15" s="297" t="s">
        <v>457</v>
      </c>
    </row>
    <row r="16" spans="1:11" s="300" customFormat="1" ht="9" customHeight="1" x14ac:dyDescent="0.2">
      <c r="A16" s="303"/>
      <c r="B16" s="303" t="s">
        <v>458</v>
      </c>
      <c r="C16" s="303">
        <v>11</v>
      </c>
      <c r="D16" s="303"/>
      <c r="E16" s="297" t="s">
        <v>459</v>
      </c>
      <c r="F16" s="297"/>
      <c r="G16" s="303">
        <v>10.3</v>
      </c>
      <c r="H16" s="303">
        <v>10.5</v>
      </c>
      <c r="I16" s="303">
        <v>55</v>
      </c>
      <c r="J16" s="303"/>
      <c r="K16" s="297" t="s">
        <v>460</v>
      </c>
    </row>
    <row r="17" spans="1:11" s="300" customFormat="1" ht="9" customHeight="1" x14ac:dyDescent="0.2">
      <c r="A17" s="303"/>
      <c r="B17" s="303" t="s">
        <v>458</v>
      </c>
      <c r="C17" s="303">
        <v>12</v>
      </c>
      <c r="D17" s="303"/>
      <c r="E17" s="297" t="s">
        <v>461</v>
      </c>
      <c r="F17" s="297"/>
      <c r="G17" s="303">
        <v>10.4</v>
      </c>
      <c r="H17" s="303">
        <v>10.7</v>
      </c>
      <c r="I17" s="303">
        <v>57</v>
      </c>
      <c r="J17" s="303"/>
      <c r="K17" s="297" t="s">
        <v>462</v>
      </c>
    </row>
    <row r="18" spans="1:11" s="300" customFormat="1" ht="9" customHeight="1" x14ac:dyDescent="0.2">
      <c r="A18" s="303"/>
      <c r="B18" s="303" t="s">
        <v>463</v>
      </c>
      <c r="C18" s="303">
        <v>13</v>
      </c>
      <c r="D18" s="303"/>
      <c r="E18" s="297" t="s">
        <v>464</v>
      </c>
      <c r="F18" s="297"/>
      <c r="G18" s="303">
        <v>10.5</v>
      </c>
      <c r="H18" s="303">
        <v>11</v>
      </c>
      <c r="I18" s="303">
        <v>59</v>
      </c>
      <c r="J18" s="303"/>
      <c r="K18" s="297" t="s">
        <v>465</v>
      </c>
    </row>
    <row r="19" spans="1:11" s="300" customFormat="1" ht="9" customHeight="1" x14ac:dyDescent="0.2">
      <c r="A19" s="303"/>
      <c r="B19" s="303" t="s">
        <v>466</v>
      </c>
      <c r="C19" s="303">
        <v>14</v>
      </c>
      <c r="D19" s="303"/>
      <c r="E19" s="297" t="s">
        <v>467</v>
      </c>
      <c r="F19" s="297"/>
      <c r="G19" s="303"/>
      <c r="H19" s="303"/>
      <c r="I19" s="303"/>
      <c r="J19" s="303"/>
      <c r="K19" s="297"/>
    </row>
    <row r="20" spans="1:11" s="300" customFormat="1" ht="9" customHeight="1" x14ac:dyDescent="0.2">
      <c r="A20" s="303"/>
      <c r="B20" s="303" t="s">
        <v>468</v>
      </c>
      <c r="C20" s="303">
        <v>15</v>
      </c>
      <c r="D20" s="303"/>
      <c r="E20" s="297" t="s">
        <v>469</v>
      </c>
      <c r="F20" s="297"/>
      <c r="G20" s="304"/>
      <c r="H20" s="304"/>
      <c r="I20" s="304"/>
      <c r="J20" s="304"/>
      <c r="K20" s="305" t="s">
        <v>470</v>
      </c>
    </row>
    <row r="21" spans="1:11" s="300" customFormat="1" ht="9" customHeight="1" x14ac:dyDescent="0.2">
      <c r="A21" s="303"/>
      <c r="B21" s="303" t="s">
        <v>471</v>
      </c>
      <c r="C21" s="303">
        <v>16</v>
      </c>
      <c r="D21" s="303"/>
      <c r="E21" s="297" t="s">
        <v>472</v>
      </c>
      <c r="F21" s="297"/>
      <c r="G21" s="303">
        <v>10.51</v>
      </c>
      <c r="H21" s="303">
        <v>11.4</v>
      </c>
      <c r="I21" s="303">
        <v>60</v>
      </c>
      <c r="J21" s="303"/>
      <c r="K21" s="297" t="s">
        <v>473</v>
      </c>
    </row>
    <row r="22" spans="1:11" s="300" customFormat="1" ht="9" customHeight="1" x14ac:dyDescent="0.2">
      <c r="A22" s="303"/>
      <c r="B22" s="303" t="s">
        <v>474</v>
      </c>
      <c r="C22" s="303">
        <v>17</v>
      </c>
      <c r="D22" s="303"/>
      <c r="E22" s="297" t="s">
        <v>475</v>
      </c>
      <c r="F22" s="297"/>
      <c r="G22" s="303"/>
      <c r="H22" s="303">
        <v>11.5</v>
      </c>
      <c r="I22" s="303">
        <v>65</v>
      </c>
      <c r="J22" s="303"/>
      <c r="K22" s="297" t="s">
        <v>476</v>
      </c>
    </row>
    <row r="23" spans="1:11" s="300" customFormat="1" ht="9" customHeight="1" x14ac:dyDescent="0.2">
      <c r="A23" s="303"/>
      <c r="B23" s="303" t="s">
        <v>477</v>
      </c>
      <c r="C23" s="303">
        <v>18</v>
      </c>
      <c r="D23" s="303"/>
      <c r="E23" s="297" t="s">
        <v>478</v>
      </c>
      <c r="F23" s="297"/>
      <c r="G23" s="303"/>
      <c r="H23" s="303">
        <v>11.6</v>
      </c>
      <c r="I23" s="303">
        <v>69</v>
      </c>
      <c r="J23" s="303"/>
      <c r="K23" s="297" t="s">
        <v>479</v>
      </c>
    </row>
    <row r="24" spans="1:11" s="300" customFormat="1" ht="9" customHeight="1" x14ac:dyDescent="0.2">
      <c r="A24" s="303"/>
      <c r="B24" s="303" t="s">
        <v>480</v>
      </c>
      <c r="C24" s="303">
        <v>19</v>
      </c>
      <c r="D24" s="303"/>
      <c r="E24" s="297" t="s">
        <v>481</v>
      </c>
      <c r="F24" s="297"/>
      <c r="G24" s="297"/>
      <c r="H24" s="297"/>
      <c r="I24" s="297"/>
      <c r="J24" s="297"/>
      <c r="K24" s="297"/>
    </row>
    <row r="25" spans="1:11" s="300" customFormat="1" ht="9" customHeight="1" x14ac:dyDescent="0.2">
      <c r="A25" s="303"/>
      <c r="B25" s="303"/>
      <c r="C25" s="303"/>
      <c r="D25" s="303"/>
      <c r="E25" s="297"/>
      <c r="F25" s="297"/>
      <c r="G25" s="304"/>
      <c r="H25" s="304"/>
      <c r="I25" s="304"/>
      <c r="J25" s="304"/>
      <c r="K25" s="305" t="s">
        <v>482</v>
      </c>
    </row>
    <row r="26" spans="1:11" s="300" customFormat="1" ht="9" customHeight="1" x14ac:dyDescent="0.2">
      <c r="A26" s="304"/>
      <c r="B26" s="304"/>
      <c r="C26" s="304"/>
      <c r="D26" s="304"/>
      <c r="E26" s="305" t="s">
        <v>483</v>
      </c>
      <c r="F26" s="306"/>
      <c r="G26" s="303"/>
      <c r="H26" s="303"/>
      <c r="I26" s="303">
        <v>70</v>
      </c>
      <c r="J26" s="303"/>
      <c r="K26" s="297" t="s">
        <v>442</v>
      </c>
    </row>
    <row r="27" spans="1:11" s="300" customFormat="1" ht="9" customHeight="1" x14ac:dyDescent="0.2">
      <c r="A27" s="303"/>
      <c r="B27" s="303"/>
      <c r="C27" s="303">
        <v>20</v>
      </c>
      <c r="D27" s="303"/>
      <c r="E27" s="297" t="s">
        <v>484</v>
      </c>
      <c r="F27" s="297"/>
      <c r="G27" s="303">
        <v>10.54</v>
      </c>
      <c r="H27" s="303">
        <v>12.1</v>
      </c>
      <c r="I27" s="303">
        <v>71</v>
      </c>
      <c r="J27" s="303"/>
      <c r="K27" s="297" t="s">
        <v>485</v>
      </c>
    </row>
    <row r="28" spans="1:11" s="300" customFormat="1" ht="9" customHeight="1" x14ac:dyDescent="0.2">
      <c r="A28" s="303">
        <v>2</v>
      </c>
      <c r="B28" s="303"/>
      <c r="C28" s="303">
        <v>21</v>
      </c>
      <c r="D28" s="303"/>
      <c r="E28" s="297" t="s">
        <v>486</v>
      </c>
      <c r="F28" s="297"/>
      <c r="G28" s="303"/>
      <c r="H28" s="303">
        <v>13</v>
      </c>
      <c r="I28" s="303">
        <v>73</v>
      </c>
      <c r="J28" s="303"/>
      <c r="K28" s="297" t="s">
        <v>487</v>
      </c>
    </row>
    <row r="29" spans="1:11" s="300" customFormat="1" ht="9" customHeight="1" x14ac:dyDescent="0.2">
      <c r="A29" s="303"/>
      <c r="B29" s="303"/>
      <c r="C29" s="303">
        <v>22</v>
      </c>
      <c r="D29" s="303"/>
      <c r="E29" s="297" t="s">
        <v>488</v>
      </c>
      <c r="F29" s="297"/>
      <c r="G29" s="303">
        <v>11.1</v>
      </c>
      <c r="H29" s="303"/>
      <c r="I29" s="303">
        <v>75</v>
      </c>
      <c r="J29" s="303"/>
      <c r="K29" s="297" t="s">
        <v>489</v>
      </c>
    </row>
    <row r="30" spans="1:11" s="300" customFormat="1" ht="9" customHeight="1" x14ac:dyDescent="0.2">
      <c r="A30" s="303"/>
      <c r="B30" s="303"/>
      <c r="C30" s="303">
        <v>23</v>
      </c>
      <c r="D30" s="303"/>
      <c r="E30" s="297" t="s">
        <v>490</v>
      </c>
      <c r="F30" s="297"/>
      <c r="G30" s="303"/>
      <c r="H30" s="303"/>
      <c r="I30" s="303">
        <v>77</v>
      </c>
      <c r="J30" s="303"/>
      <c r="K30" s="297" t="s">
        <v>491</v>
      </c>
    </row>
    <row r="31" spans="1:11" s="300" customFormat="1" ht="9" customHeight="1" x14ac:dyDescent="0.2">
      <c r="A31" s="303"/>
      <c r="B31" s="303"/>
      <c r="C31" s="303">
        <v>24</v>
      </c>
      <c r="D31" s="303"/>
      <c r="E31" s="297" t="s">
        <v>492</v>
      </c>
      <c r="F31" s="297"/>
      <c r="G31" s="297"/>
      <c r="H31" s="297"/>
      <c r="I31" s="297"/>
      <c r="J31" s="297"/>
      <c r="K31" s="297"/>
    </row>
    <row r="32" spans="1:11" s="300" customFormat="1" ht="9" customHeight="1" x14ac:dyDescent="0.2">
      <c r="A32" s="303"/>
      <c r="B32" s="303"/>
      <c r="C32" s="303">
        <v>25</v>
      </c>
      <c r="D32" s="303"/>
      <c r="E32" s="297" t="s">
        <v>493</v>
      </c>
      <c r="F32" s="297"/>
      <c r="G32" s="304"/>
      <c r="H32" s="304"/>
      <c r="I32" s="304"/>
      <c r="J32" s="304"/>
      <c r="K32" s="305" t="s">
        <v>494</v>
      </c>
    </row>
    <row r="33" spans="1:11" s="300" customFormat="1" ht="9" customHeight="1" x14ac:dyDescent="0.2">
      <c r="A33" s="303">
        <v>3</v>
      </c>
      <c r="B33" s="303"/>
      <c r="C33" s="303">
        <v>26</v>
      </c>
      <c r="D33" s="303"/>
      <c r="E33" s="297" t="s">
        <v>495</v>
      </c>
      <c r="F33" s="297"/>
      <c r="G33" s="303"/>
      <c r="H33" s="303"/>
      <c r="I33" s="303">
        <v>80</v>
      </c>
      <c r="J33" s="303"/>
      <c r="K33" s="297" t="s">
        <v>442</v>
      </c>
    </row>
    <row r="34" spans="1:11" s="300" customFormat="1" ht="9" customHeight="1" x14ac:dyDescent="0.2">
      <c r="A34" s="303"/>
      <c r="B34" s="303"/>
      <c r="C34" s="303">
        <v>27</v>
      </c>
      <c r="D34" s="303"/>
      <c r="E34" s="297" t="s">
        <v>496</v>
      </c>
      <c r="F34" s="297"/>
      <c r="G34" s="303"/>
      <c r="H34" s="303">
        <v>14</v>
      </c>
      <c r="I34" s="303">
        <v>83</v>
      </c>
      <c r="J34" s="303"/>
      <c r="K34" s="297" t="s">
        <v>497</v>
      </c>
    </row>
    <row r="35" spans="1:11" s="300" customFormat="1" ht="9" customHeight="1" x14ac:dyDescent="0.2">
      <c r="A35" s="303"/>
      <c r="B35" s="303"/>
      <c r="C35" s="303">
        <v>28</v>
      </c>
      <c r="D35" s="303"/>
      <c r="E35" s="297" t="s">
        <v>498</v>
      </c>
      <c r="F35" s="297"/>
      <c r="G35" s="303">
        <v>11.2</v>
      </c>
      <c r="H35" s="303"/>
      <c r="I35" s="303">
        <v>85</v>
      </c>
      <c r="J35" s="303"/>
      <c r="K35" s="297" t="s">
        <v>499</v>
      </c>
    </row>
    <row r="36" spans="1:11" s="300" customFormat="1" ht="9" customHeight="1" x14ac:dyDescent="0.2">
      <c r="A36" s="303"/>
      <c r="B36" s="303"/>
      <c r="C36" s="303">
        <v>29</v>
      </c>
      <c r="D36" s="303"/>
      <c r="E36" s="297" t="s">
        <v>500</v>
      </c>
      <c r="F36" s="297"/>
      <c r="G36" s="303"/>
      <c r="H36" s="303">
        <v>15</v>
      </c>
      <c r="I36" s="303">
        <v>87</v>
      </c>
      <c r="J36" s="303"/>
      <c r="K36" s="297" t="s">
        <v>501</v>
      </c>
    </row>
    <row r="37" spans="1:11" s="300" customFormat="1" ht="9" customHeight="1" x14ac:dyDescent="0.2">
      <c r="A37" s="303"/>
      <c r="B37" s="303"/>
      <c r="C37" s="303"/>
      <c r="D37" s="303"/>
      <c r="E37" s="297"/>
      <c r="F37" s="297"/>
      <c r="G37" s="303"/>
      <c r="H37" s="303"/>
      <c r="I37" s="303"/>
      <c r="J37" s="303"/>
      <c r="K37" s="297"/>
    </row>
    <row r="38" spans="1:11" s="300" customFormat="1" ht="9" customHeight="1" x14ac:dyDescent="0.2">
      <c r="A38" s="304"/>
      <c r="B38" s="304"/>
      <c r="C38" s="304"/>
      <c r="D38" s="304"/>
      <c r="E38" s="305" t="s">
        <v>502</v>
      </c>
      <c r="F38" s="306"/>
      <c r="G38" s="304"/>
      <c r="H38" s="304"/>
      <c r="I38" s="304"/>
      <c r="J38" s="304"/>
      <c r="K38" s="305" t="s">
        <v>503</v>
      </c>
    </row>
    <row r="39" spans="1:11" s="300" customFormat="1" ht="9" customHeight="1" x14ac:dyDescent="0.2">
      <c r="A39" s="307" t="s">
        <v>504</v>
      </c>
      <c r="B39" s="303"/>
      <c r="C39" s="303">
        <v>30</v>
      </c>
      <c r="D39" s="303"/>
      <c r="E39" s="297" t="s">
        <v>505</v>
      </c>
      <c r="F39" s="297"/>
      <c r="G39" s="303"/>
      <c r="H39" s="303"/>
      <c r="I39" s="303">
        <v>90</v>
      </c>
      <c r="J39" s="303"/>
      <c r="K39" s="297" t="s">
        <v>442</v>
      </c>
    </row>
    <row r="40" spans="1:11" s="300" customFormat="1" ht="9" customHeight="1" x14ac:dyDescent="0.2">
      <c r="A40" s="303">
        <v>6</v>
      </c>
      <c r="B40" s="303"/>
      <c r="C40" s="303">
        <v>31</v>
      </c>
      <c r="D40" s="303"/>
      <c r="E40" s="297" t="s">
        <v>506</v>
      </c>
      <c r="F40" s="297"/>
      <c r="G40" s="303">
        <v>11.3</v>
      </c>
      <c r="H40" s="303"/>
      <c r="I40" s="303">
        <v>91</v>
      </c>
      <c r="J40" s="303"/>
      <c r="K40" s="297" t="s">
        <v>507</v>
      </c>
    </row>
    <row r="41" spans="1:11" s="300" customFormat="1" ht="9" customHeight="1" x14ac:dyDescent="0.2">
      <c r="A41" s="303">
        <v>7</v>
      </c>
      <c r="B41" s="303"/>
      <c r="C41" s="303">
        <v>32</v>
      </c>
      <c r="D41" s="303"/>
      <c r="E41" s="297" t="s">
        <v>508</v>
      </c>
      <c r="F41" s="297"/>
      <c r="G41" s="303"/>
      <c r="H41" s="303"/>
      <c r="I41" s="303"/>
      <c r="J41" s="303"/>
      <c r="K41" s="297" t="s">
        <v>509</v>
      </c>
    </row>
    <row r="42" spans="1:11" s="300" customFormat="1" ht="9" customHeight="1" x14ac:dyDescent="0.2">
      <c r="A42" s="303"/>
      <c r="B42" s="303"/>
      <c r="C42" s="303">
        <v>33</v>
      </c>
      <c r="D42" s="303"/>
      <c r="E42" s="297" t="s">
        <v>510</v>
      </c>
      <c r="F42" s="297"/>
      <c r="G42" s="303">
        <v>11.4</v>
      </c>
      <c r="H42" s="303">
        <v>16</v>
      </c>
      <c r="I42" s="303">
        <v>92</v>
      </c>
      <c r="J42" s="303"/>
      <c r="K42" s="297" t="s">
        <v>511</v>
      </c>
    </row>
    <row r="43" spans="1:11" s="300" customFormat="1" ht="9" customHeight="1" x14ac:dyDescent="0.2">
      <c r="A43" s="303"/>
      <c r="B43" s="303"/>
      <c r="C43" s="303">
        <v>34</v>
      </c>
      <c r="D43" s="303"/>
      <c r="E43" s="297" t="s">
        <v>512</v>
      </c>
      <c r="F43" s="297"/>
      <c r="G43" s="303"/>
      <c r="H43" s="303"/>
      <c r="I43" s="303">
        <v>93</v>
      </c>
      <c r="J43" s="303"/>
      <c r="K43" s="297" t="s">
        <v>513</v>
      </c>
    </row>
    <row r="44" spans="1:11" s="300" customFormat="1" ht="9" customHeight="1" x14ac:dyDescent="0.2">
      <c r="A44" s="303"/>
      <c r="B44" s="303"/>
      <c r="C44" s="303">
        <v>35</v>
      </c>
      <c r="D44" s="303"/>
      <c r="E44" s="297" t="s">
        <v>514</v>
      </c>
      <c r="F44" s="297"/>
      <c r="G44" s="303"/>
      <c r="H44" s="303"/>
      <c r="I44" s="303">
        <v>94</v>
      </c>
      <c r="J44" s="303"/>
      <c r="K44" s="297" t="s">
        <v>515</v>
      </c>
    </row>
    <row r="45" spans="1:11" s="300" customFormat="1" ht="9" customHeight="1" x14ac:dyDescent="0.2">
      <c r="A45" s="303"/>
      <c r="B45" s="303"/>
      <c r="C45" s="303">
        <v>36</v>
      </c>
      <c r="D45" s="303"/>
      <c r="E45" s="297" t="s">
        <v>516</v>
      </c>
      <c r="F45" s="297"/>
      <c r="G45" s="303"/>
      <c r="H45" s="303"/>
      <c r="I45" s="303">
        <v>95</v>
      </c>
      <c r="J45" s="303"/>
      <c r="K45" s="297" t="s">
        <v>517</v>
      </c>
    </row>
    <row r="46" spans="1:11" s="300" customFormat="1" ht="9" customHeight="1" x14ac:dyDescent="0.2">
      <c r="A46" s="303">
        <v>8</v>
      </c>
      <c r="B46" s="303"/>
      <c r="C46" s="303">
        <v>37</v>
      </c>
      <c r="D46" s="303"/>
      <c r="E46" s="297" t="s">
        <v>518</v>
      </c>
      <c r="F46" s="297"/>
      <c r="G46" s="303"/>
      <c r="H46" s="303"/>
      <c r="I46" s="303">
        <v>96</v>
      </c>
      <c r="J46" s="303"/>
      <c r="K46" s="297" t="s">
        <v>519</v>
      </c>
    </row>
    <row r="47" spans="1:11" s="300" customFormat="1" ht="9" customHeight="1" x14ac:dyDescent="0.2">
      <c r="A47" s="303">
        <v>9</v>
      </c>
      <c r="B47" s="303"/>
      <c r="C47" s="303">
        <v>39</v>
      </c>
      <c r="D47" s="303"/>
      <c r="E47" s="297" t="s">
        <v>520</v>
      </c>
      <c r="F47" s="297"/>
      <c r="G47" s="303"/>
      <c r="H47" s="303"/>
      <c r="I47" s="303">
        <v>97</v>
      </c>
      <c r="J47" s="303"/>
      <c r="K47" s="297" t="s">
        <v>521</v>
      </c>
    </row>
    <row r="48" spans="1:11" s="300" customFormat="1" ht="9" customHeight="1" x14ac:dyDescent="0.2">
      <c r="A48" s="297"/>
      <c r="B48" s="297"/>
      <c r="C48" s="297"/>
      <c r="D48" s="297"/>
      <c r="E48" s="297"/>
      <c r="F48" s="297"/>
      <c r="G48" s="303"/>
      <c r="H48" s="303"/>
      <c r="I48" s="303">
        <v>98</v>
      </c>
      <c r="J48" s="303"/>
      <c r="K48" s="297" t="s">
        <v>522</v>
      </c>
    </row>
    <row r="49" spans="1:11" s="300" customFormat="1" ht="9" customHeight="1" x14ac:dyDescent="0.2">
      <c r="A49" s="297"/>
      <c r="B49" s="297"/>
      <c r="C49" s="297"/>
      <c r="D49" s="297"/>
      <c r="E49" s="297"/>
      <c r="F49" s="306"/>
      <c r="G49" s="303"/>
      <c r="H49" s="303"/>
      <c r="I49" s="303">
        <v>99</v>
      </c>
      <c r="J49" s="303"/>
      <c r="K49" s="297" t="s">
        <v>523</v>
      </c>
    </row>
    <row r="50" spans="1:11" s="300" customFormat="1" ht="9" customHeight="1" x14ac:dyDescent="0.2">
      <c r="A50" s="296"/>
      <c r="B50" s="296"/>
      <c r="C50" s="296"/>
      <c r="D50" s="296"/>
      <c r="E50" s="296"/>
      <c r="F50" s="296"/>
      <c r="G50" s="296"/>
      <c r="H50" s="296"/>
      <c r="I50" s="296"/>
      <c r="J50" s="296"/>
      <c r="K50" s="296"/>
    </row>
    <row r="51" spans="1:11" s="300" customFormat="1" ht="9" customHeight="1" x14ac:dyDescent="0.2">
      <c r="A51" s="297"/>
      <c r="B51" s="297"/>
      <c r="C51" s="297"/>
      <c r="D51" s="297"/>
      <c r="E51" s="297"/>
      <c r="F51" s="297"/>
      <c r="G51" s="297"/>
      <c r="H51" s="297"/>
      <c r="I51" s="297"/>
      <c r="J51" s="297"/>
      <c r="K51" s="297"/>
    </row>
    <row r="52" spans="1:11" s="300" customFormat="1" ht="9" customHeight="1" x14ac:dyDescent="0.15"/>
    <row r="53" spans="1:11" s="300" customFormat="1" ht="9" customHeight="1" x14ac:dyDescent="0.15"/>
    <row r="54" spans="1:11" ht="9" customHeight="1" x14ac:dyDescent="0.2">
      <c r="F54" s="300"/>
    </row>
    <row r="55" spans="1:11" ht="9" customHeight="1" x14ac:dyDescent="0.2"/>
    <row r="56" spans="1:11" ht="9" customHeight="1" x14ac:dyDescent="0.2"/>
    <row r="57" spans="1:11" ht="9" customHeight="1" x14ac:dyDescent="0.2"/>
    <row r="58" spans="1:11" ht="9" customHeight="1" x14ac:dyDescent="0.2"/>
    <row r="59" spans="1:11" ht="9" customHeight="1" x14ac:dyDescent="0.2"/>
    <row r="60" spans="1:11" ht="9" customHeight="1" x14ac:dyDescent="0.2"/>
    <row r="61" spans="1:11" ht="9" customHeight="1" x14ac:dyDescent="0.2"/>
    <row r="62" spans="1:11" ht="9" customHeight="1" x14ac:dyDescent="0.2"/>
    <row r="63" spans="1:11" ht="9" customHeight="1" x14ac:dyDescent="0.2"/>
    <row r="64" spans="1:11" ht="9" customHeight="1" x14ac:dyDescent="0.2"/>
    <row r="65" spans="1:11" ht="9" customHeight="1" x14ac:dyDescent="0.2"/>
    <row r="66" spans="1:11" ht="9" customHeight="1" x14ac:dyDescent="0.2"/>
    <row r="67" spans="1:11" ht="9" customHeight="1" x14ac:dyDescent="0.2"/>
    <row r="68" spans="1:11" ht="9" customHeight="1" x14ac:dyDescent="0.2"/>
    <row r="69" spans="1:11" ht="9" customHeight="1" x14ac:dyDescent="0.2"/>
    <row r="70" spans="1:11" ht="9" customHeight="1" x14ac:dyDescent="0.2"/>
    <row r="71" spans="1:11" ht="9" customHeight="1" x14ac:dyDescent="0.2"/>
    <row r="72" spans="1:11" ht="9" customHeight="1" x14ac:dyDescent="0.2"/>
    <row r="73" spans="1:11" ht="9" customHeight="1" x14ac:dyDescent="0.2"/>
    <row r="74" spans="1:11" ht="9" customHeight="1" x14ac:dyDescent="0.2"/>
    <row r="75" spans="1:11" ht="9" customHeight="1" x14ac:dyDescent="0.2"/>
    <row r="76" spans="1:11" ht="9" customHeight="1" x14ac:dyDescent="0.2"/>
    <row r="77" spans="1:11" ht="9" customHeight="1" x14ac:dyDescent="0.2"/>
    <row r="78" spans="1:11" ht="9" customHeight="1" x14ac:dyDescent="0.2"/>
    <row r="79" spans="1:11" ht="9" customHeight="1" x14ac:dyDescent="0.2">
      <c r="A79" s="295"/>
      <c r="B79" s="295"/>
      <c r="C79" s="295"/>
      <c r="D79" s="295"/>
      <c r="E79" s="295"/>
      <c r="F79" s="295"/>
      <c r="G79" s="295"/>
      <c r="H79" s="295"/>
      <c r="I79" s="295"/>
      <c r="J79" s="295"/>
      <c r="K79" s="295"/>
    </row>
    <row r="80" spans="1:11" ht="9" customHeight="1" x14ac:dyDescent="0.2"/>
  </sheetData>
  <pageMargins left="0.75" right="0.5" top="0.75" bottom="0.3" header="0.5" footer="0.5"/>
  <pageSetup orientation="portrait" r:id="rId1"/>
  <headerFooter alignWithMargins="0">
    <oddHeader xml:space="preserve">&amp;R&amp;8&amp;A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CFD1BBF316C34F8AF713A90802630C" ma:contentTypeVersion="14" ma:contentTypeDescription="Create a new document." ma:contentTypeScope="" ma:versionID="29a6a8111905b28d2e571d9ffb17a9dd">
  <xsd:schema xmlns:xsd="http://www.w3.org/2001/XMLSchema" xmlns:xs="http://www.w3.org/2001/XMLSchema" xmlns:p="http://schemas.microsoft.com/office/2006/metadata/properties" xmlns:ns3="2782991e-892c-4e06-90b4-9e20d0f992f2" xmlns:ns4="2c3829ae-790b-4b7f-9842-1b6a84a2039e" targetNamespace="http://schemas.microsoft.com/office/2006/metadata/properties" ma:root="true" ma:fieldsID="6ac2a9f2c9b947a6f3a269739698116a" ns3:_="" ns4:_="">
    <xsd:import namespace="2782991e-892c-4e06-90b4-9e20d0f992f2"/>
    <xsd:import namespace="2c3829ae-790b-4b7f-9842-1b6a84a2039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OCR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2991e-892c-4e06-90b4-9e20d0f992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829ae-790b-4b7f-9842-1b6a84a20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240EFD-F39A-49F1-B921-C74A18D3A0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BF6148-E0A4-4C7F-A7B4-4DD08B5F85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82991e-892c-4e06-90b4-9e20d0f992f2"/>
    <ds:schemaRef ds:uri="2c3829ae-790b-4b7f-9842-1b6a84a203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31E880-D2C2-46A8-84A7-444DEC157CAF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2c3829ae-790b-4b7f-9842-1b6a84a2039e"/>
    <ds:schemaRef ds:uri="2782991e-892c-4e06-90b4-9e20d0f992f2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Wheat Description 29-APRIL-2026</vt:lpstr>
      <vt:lpstr>List of ALL CHARACTERISTICS</vt:lpstr>
      <vt:lpstr>Measurements Yr1</vt:lpstr>
      <vt:lpstr>Measurements Yr2</vt:lpstr>
      <vt:lpstr>Measurements EXTRA</vt:lpstr>
      <vt:lpstr>APPENDIX</vt:lpstr>
      <vt:lpstr>Growth Stages</vt:lpstr>
      <vt:lpstr>APPENDIX!Print_Area</vt:lpstr>
      <vt:lpstr>'Growth Stages'!Print_Area</vt:lpstr>
      <vt:lpstr>'List of ALL CHARACTERISTICS'!Print_Area</vt:lpstr>
      <vt:lpstr>'Measurements EXTRA'!Print_Area</vt:lpstr>
      <vt:lpstr>'Measurements Yr1'!Print_Area</vt:lpstr>
      <vt:lpstr>'Measurements Yr2'!Print_Area</vt:lpstr>
      <vt:lpstr>'Wheat Description 29-APRIL-2026'!Print_Area</vt:lpstr>
      <vt:lpstr>APPENDIX!Print_Titles</vt:lpstr>
      <vt:lpstr>'List of ALL CHARACTERISTICS'!Print_Titles</vt:lpstr>
      <vt:lpstr>'Measurements EXTRA'!Print_Titles</vt:lpstr>
      <vt:lpstr>'Measurements Yr1'!Print_Titles</vt:lpstr>
      <vt:lpstr>'Measurements Yr2'!Print_Titles</vt:lpstr>
      <vt:lpstr>'Wheat Description 29-APRIL-2026'!Print_Titles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Graf, Robert</dc:creator>
  <cp:lastModifiedBy>Rob Graf</cp:lastModifiedBy>
  <cp:lastPrinted>2026-05-03T23:40:50Z</cp:lastPrinted>
  <dcterms:created xsi:type="dcterms:W3CDTF">2021-06-07T23:44:19Z</dcterms:created>
  <dcterms:modified xsi:type="dcterms:W3CDTF">2026-05-12T16:00:25Z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0x01010068CFD1BBF316C34F8AF713A90802630C</vt:lpwstr>
  </property>
</Properties>
</file>